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Admin\BACK-UP\JMB\1 - IMPORTANT SAMPLE FILES\"/>
    </mc:Choice>
  </mc:AlternateContent>
  <xr:revisionPtr revIDLastSave="0" documentId="13_ncr:1_{E76062CD-A67F-4354-A821-828A64A00629}" xr6:coauthVersionLast="47" xr6:coauthVersionMax="47" xr10:uidLastSave="{00000000-0000-0000-0000-000000000000}"/>
  <bookViews>
    <workbookView xWindow="28680" yWindow="-16305" windowWidth="57840" windowHeight="32040" xr2:uid="{B9202725-1725-494F-8760-AC224A7C861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1" i="1" l="1"/>
  <c r="F21" i="1" s="1"/>
  <c r="C15" i="1"/>
  <c r="E21" i="1" s="1"/>
  <c r="C21" i="1"/>
  <c r="E13" i="1"/>
  <c r="E14" i="1" s="1"/>
  <c r="K22" i="1" s="1"/>
  <c r="B21" i="1"/>
  <c r="G21" i="1" l="1"/>
  <c r="H21" i="1" s="1"/>
  <c r="B22" i="1"/>
  <c r="I22" i="1" s="1"/>
  <c r="K23" i="1"/>
  <c r="C22" i="1"/>
  <c r="J21" i="1"/>
  <c r="I21" i="1"/>
  <c r="D22" i="1" l="1"/>
  <c r="E22" i="1" s="1"/>
  <c r="C23" i="1"/>
  <c r="J22" i="1"/>
  <c r="B23" i="1"/>
  <c r="I23" i="1" s="1"/>
  <c r="K24" i="1"/>
  <c r="F22" i="1" l="1"/>
  <c r="G22" i="1" s="1"/>
  <c r="H22" i="1" s="1"/>
  <c r="D23" i="1" s="1"/>
  <c r="E23" i="1" s="1"/>
  <c r="C24" i="1"/>
  <c r="J23" i="1"/>
  <c r="K25" i="1"/>
  <c r="B24" i="1"/>
  <c r="F23" i="1" l="1"/>
  <c r="C25" i="1"/>
  <c r="J24" i="1"/>
  <c r="I24" i="1"/>
  <c r="K26" i="1"/>
  <c r="B25" i="1"/>
  <c r="J25" i="1" s="1"/>
  <c r="G23" i="1" l="1"/>
  <c r="H23" i="1" s="1"/>
  <c r="D24" i="1" s="1"/>
  <c r="E24" i="1" s="1"/>
  <c r="C26" i="1"/>
  <c r="I25" i="1"/>
  <c r="K27" i="1"/>
  <c r="B26" i="1"/>
  <c r="I26" i="1" s="1"/>
  <c r="F24" i="1" l="1"/>
  <c r="J26" i="1"/>
  <c r="C27" i="1"/>
  <c r="K28" i="1"/>
  <c r="B27" i="1"/>
  <c r="C28" i="1" s="1"/>
  <c r="G24" i="1" l="1"/>
  <c r="H24" i="1" s="1"/>
  <c r="K29" i="1"/>
  <c r="B28" i="1"/>
  <c r="C29" i="1" s="1"/>
  <c r="J27" i="1"/>
  <c r="I27" i="1"/>
  <c r="D25" i="1" l="1"/>
  <c r="E25" i="1" s="1"/>
  <c r="K30" i="1"/>
  <c r="B29" i="1"/>
  <c r="C30" i="1" s="1"/>
  <c r="F25" i="1" l="1"/>
  <c r="J29" i="1"/>
  <c r="I29" i="1"/>
  <c r="K31" i="1"/>
  <c r="B30" i="1"/>
  <c r="J30" i="1" s="1"/>
  <c r="G25" i="1" l="1"/>
  <c r="H25" i="1" s="1"/>
  <c r="I30" i="1"/>
  <c r="C31" i="1"/>
  <c r="K32" i="1"/>
  <c r="B31" i="1"/>
  <c r="I31" i="1" s="1"/>
  <c r="D26" i="1" l="1"/>
  <c r="E26" i="1" s="1"/>
  <c r="J31" i="1"/>
  <c r="K33" i="1"/>
  <c r="B32" i="1"/>
  <c r="C32" i="1"/>
  <c r="F26" i="1" l="1"/>
  <c r="C33" i="1"/>
  <c r="K34" i="1"/>
  <c r="B33" i="1"/>
  <c r="J33" i="1" s="1"/>
  <c r="G26" i="1" l="1"/>
  <c r="H26" i="1" s="1"/>
  <c r="D27" i="1" s="1"/>
  <c r="E27" i="1" s="1"/>
  <c r="C34" i="1"/>
  <c r="I33" i="1"/>
  <c r="K35" i="1"/>
  <c r="B34" i="1"/>
  <c r="F27" i="1" l="1"/>
  <c r="C35" i="1"/>
  <c r="K36" i="1"/>
  <c r="B35" i="1"/>
  <c r="I35" i="1" s="1"/>
  <c r="G27" i="1" l="1"/>
  <c r="H27" i="1" s="1"/>
  <c r="C36" i="1"/>
  <c r="J35" i="1"/>
  <c r="K37" i="1"/>
  <c r="B36" i="1"/>
  <c r="C37" i="1" s="1"/>
  <c r="D28" i="1" l="1"/>
  <c r="E28" i="1" s="1"/>
  <c r="I28" i="1"/>
  <c r="J36" i="1"/>
  <c r="I36" i="1"/>
  <c r="K38" i="1"/>
  <c r="B37" i="1"/>
  <c r="J37" i="1" s="1"/>
  <c r="F28" i="1" l="1"/>
  <c r="I37" i="1"/>
  <c r="C38" i="1"/>
  <c r="K39" i="1"/>
  <c r="B38" i="1"/>
  <c r="J38" i="1" s="1"/>
  <c r="G28" i="1" l="1"/>
  <c r="H28" i="1" s="1"/>
  <c r="J28" i="1"/>
  <c r="C39" i="1"/>
  <c r="I38" i="1"/>
  <c r="K40" i="1"/>
  <c r="B39" i="1"/>
  <c r="D29" i="1" l="1"/>
  <c r="E29" i="1" s="1"/>
  <c r="C40" i="1"/>
  <c r="I39" i="1"/>
  <c r="J39" i="1"/>
  <c r="K41" i="1"/>
  <c r="B40" i="1"/>
  <c r="F29" i="1" l="1"/>
  <c r="C41" i="1"/>
  <c r="K42" i="1"/>
  <c r="B41" i="1"/>
  <c r="C42" i="1" s="1"/>
  <c r="G29" i="1" l="1"/>
  <c r="I41" i="1"/>
  <c r="J41" i="1"/>
  <c r="K43" i="1"/>
  <c r="B42" i="1"/>
  <c r="C43" i="1" s="1"/>
  <c r="H29" i="1"/>
  <c r="D30" i="1" l="1"/>
  <c r="E30" i="1" s="1"/>
  <c r="J42" i="1"/>
  <c r="K44" i="1"/>
  <c r="B43" i="1"/>
  <c r="I43" i="1" s="1"/>
  <c r="I42" i="1"/>
  <c r="F30" i="1" l="1"/>
  <c r="J43" i="1"/>
  <c r="C44" i="1"/>
  <c r="K45" i="1"/>
  <c r="B44" i="1"/>
  <c r="G30" i="1" l="1"/>
  <c r="H30" i="1" s="1"/>
  <c r="C45" i="1"/>
  <c r="K46" i="1"/>
  <c r="B45" i="1"/>
  <c r="C46" i="1" s="1"/>
  <c r="D31" i="1" l="1"/>
  <c r="E31" i="1" s="1"/>
  <c r="J45" i="1"/>
  <c r="I45" i="1"/>
  <c r="K47" i="1"/>
  <c r="B46" i="1"/>
  <c r="C47" i="1" s="1"/>
  <c r="F31" i="1" l="1"/>
  <c r="K48" i="1"/>
  <c r="B47" i="1"/>
  <c r="J47" i="1" s="1"/>
  <c r="G31" i="1" l="1"/>
  <c r="H31" i="1" s="1"/>
  <c r="I47" i="1"/>
  <c r="C48" i="1"/>
  <c r="K49" i="1"/>
  <c r="B48" i="1"/>
  <c r="I48" i="1" s="1"/>
  <c r="D32" i="1" l="1"/>
  <c r="E32" i="1" s="1"/>
  <c r="C49" i="1"/>
  <c r="J48" i="1"/>
  <c r="K50" i="1"/>
  <c r="B49" i="1"/>
  <c r="J49" i="1" s="1"/>
  <c r="F32" i="1" l="1"/>
  <c r="I49" i="1"/>
  <c r="C50" i="1"/>
  <c r="K51" i="1"/>
  <c r="B50" i="1"/>
  <c r="J50" i="1" s="1"/>
  <c r="G32" i="1" l="1"/>
  <c r="J32" i="1" s="1"/>
  <c r="I32" i="1"/>
  <c r="C51" i="1"/>
  <c r="I50" i="1"/>
  <c r="K52" i="1"/>
  <c r="B51" i="1"/>
  <c r="C52" i="1" s="1"/>
  <c r="H32" i="1" l="1"/>
  <c r="D33" i="1" s="1"/>
  <c r="J34" i="1"/>
  <c r="J51" i="1"/>
  <c r="I51" i="1"/>
  <c r="K53" i="1"/>
  <c r="B52" i="1"/>
  <c r="F33" i="1" l="1"/>
  <c r="E33" i="1"/>
  <c r="I34" i="1"/>
  <c r="C53" i="1"/>
  <c r="K54" i="1"/>
  <c r="B53" i="1"/>
  <c r="I53" i="1" s="1"/>
  <c r="G33" i="1" l="1"/>
  <c r="H33" i="1" s="1"/>
  <c r="D34" i="1" s="1"/>
  <c r="E34" i="1" s="1"/>
  <c r="J53" i="1"/>
  <c r="C54" i="1"/>
  <c r="K55" i="1"/>
  <c r="B54" i="1"/>
  <c r="I54" i="1" s="1"/>
  <c r="F34" i="1" l="1"/>
  <c r="G34" i="1" s="1"/>
  <c r="H34" i="1" s="1"/>
  <c r="D35" i="1" s="1"/>
  <c r="C55" i="1"/>
  <c r="J54" i="1"/>
  <c r="K56" i="1"/>
  <c r="B55" i="1"/>
  <c r="C56" i="1" s="1"/>
  <c r="F35" i="1" l="1"/>
  <c r="E35" i="1"/>
  <c r="I55" i="1"/>
  <c r="J55" i="1"/>
  <c r="K57" i="1"/>
  <c r="B56" i="1"/>
  <c r="G35" i="1" l="1"/>
  <c r="H35" i="1" s="1"/>
  <c r="D36" i="1" s="1"/>
  <c r="E36" i="1" s="1"/>
  <c r="C57" i="1"/>
  <c r="K58" i="1"/>
  <c r="B57" i="1"/>
  <c r="C58" i="1" s="1"/>
  <c r="F36" i="1" l="1"/>
  <c r="G36" i="1" s="1"/>
  <c r="H36" i="1" s="1"/>
  <c r="D37" i="1" s="1"/>
  <c r="J57" i="1"/>
  <c r="I57" i="1"/>
  <c r="K59" i="1"/>
  <c r="B58" i="1"/>
  <c r="F37" i="1" l="1"/>
  <c r="E37" i="1"/>
  <c r="C59" i="1"/>
  <c r="K60" i="1"/>
  <c r="B59" i="1"/>
  <c r="J59" i="1" s="1"/>
  <c r="G37" i="1" l="1"/>
  <c r="H37" i="1" s="1"/>
  <c r="D38" i="1" s="1"/>
  <c r="E38" i="1" s="1"/>
  <c r="I59" i="1"/>
  <c r="C60" i="1"/>
  <c r="K61" i="1"/>
  <c r="B60" i="1"/>
  <c r="I60" i="1" s="1"/>
  <c r="F38" i="1" l="1"/>
  <c r="G38" i="1" s="1"/>
  <c r="H38" i="1" s="1"/>
  <c r="D39" i="1" s="1"/>
  <c r="E39" i="1" s="1"/>
  <c r="C61" i="1"/>
  <c r="J60" i="1"/>
  <c r="K62" i="1"/>
  <c r="B61" i="1"/>
  <c r="C62" i="1" s="1"/>
  <c r="F39" i="1" l="1"/>
  <c r="G39" i="1" s="1"/>
  <c r="H39" i="1" s="1"/>
  <c r="D40" i="1" s="1"/>
  <c r="J61" i="1"/>
  <c r="I61" i="1"/>
  <c r="K63" i="1"/>
  <c r="B62" i="1"/>
  <c r="J62" i="1" s="1"/>
  <c r="F40" i="1" l="1"/>
  <c r="I40" i="1" s="1"/>
  <c r="E40" i="1"/>
  <c r="G40" i="1" s="1"/>
  <c r="J40" i="1" s="1"/>
  <c r="I62" i="1"/>
  <c r="C63" i="1"/>
  <c r="K64" i="1"/>
  <c r="B63" i="1"/>
  <c r="I63" i="1" s="1"/>
  <c r="H40" i="1" l="1"/>
  <c r="D41" i="1" s="1"/>
  <c r="E41" i="1" s="1"/>
  <c r="C64" i="1"/>
  <c r="J63" i="1"/>
  <c r="K65" i="1"/>
  <c r="B64" i="1"/>
  <c r="F41" i="1" l="1"/>
  <c r="C65" i="1"/>
  <c r="K66" i="1"/>
  <c r="B65" i="1"/>
  <c r="I65" i="1" s="1"/>
  <c r="G41" i="1" l="1"/>
  <c r="H41" i="1" s="1"/>
  <c r="J65" i="1"/>
  <c r="C66" i="1"/>
  <c r="K67" i="1"/>
  <c r="B66" i="1"/>
  <c r="J66" i="1" s="1"/>
  <c r="D42" i="1" l="1"/>
  <c r="E42" i="1" s="1"/>
  <c r="C67" i="1"/>
  <c r="I66" i="1"/>
  <c r="K68" i="1"/>
  <c r="B67" i="1"/>
  <c r="C68" i="1" s="1"/>
  <c r="F42" i="1" l="1"/>
  <c r="J67" i="1"/>
  <c r="I67" i="1"/>
  <c r="K69" i="1"/>
  <c r="B68" i="1"/>
  <c r="G42" i="1" l="1"/>
  <c r="H42" i="1" s="1"/>
  <c r="C69" i="1"/>
  <c r="K70" i="1"/>
  <c r="B69" i="1"/>
  <c r="J69" i="1" s="1"/>
  <c r="D43" i="1" l="1"/>
  <c r="E43" i="1" s="1"/>
  <c r="C70" i="1"/>
  <c r="I69" i="1"/>
  <c r="K71" i="1"/>
  <c r="B70" i="1"/>
  <c r="C71" i="1" s="1"/>
  <c r="F43" i="1" l="1"/>
  <c r="K72" i="1"/>
  <c r="B71" i="1"/>
  <c r="C72" i="1" s="1"/>
  <c r="G43" i="1" l="1"/>
  <c r="H43" i="1" s="1"/>
  <c r="J71" i="1"/>
  <c r="I71" i="1"/>
  <c r="K73" i="1"/>
  <c r="B72" i="1"/>
  <c r="J72" i="1" s="1"/>
  <c r="D44" i="1" l="1"/>
  <c r="E44" i="1" s="1"/>
  <c r="I72" i="1"/>
  <c r="C73" i="1"/>
  <c r="K74" i="1"/>
  <c r="B73" i="1"/>
  <c r="C74" i="1" s="1"/>
  <c r="F44" i="1" l="1"/>
  <c r="I44" i="1" s="1"/>
  <c r="I73" i="1"/>
  <c r="J73" i="1"/>
  <c r="K75" i="1"/>
  <c r="B74" i="1"/>
  <c r="I74" i="1" s="1"/>
  <c r="G44" i="1" l="1"/>
  <c r="H44" i="1" s="1"/>
  <c r="D45" i="1" s="1"/>
  <c r="E45" i="1" s="1"/>
  <c r="C75" i="1"/>
  <c r="J74" i="1"/>
  <c r="K76" i="1"/>
  <c r="B75" i="1"/>
  <c r="J75" i="1" s="1"/>
  <c r="J44" i="1" l="1"/>
  <c r="F45" i="1"/>
  <c r="J46" i="1"/>
  <c r="C76" i="1"/>
  <c r="I75" i="1"/>
  <c r="K77" i="1"/>
  <c r="B76" i="1"/>
  <c r="G45" i="1" l="1"/>
  <c r="H45" i="1" s="1"/>
  <c r="D46" i="1" s="1"/>
  <c r="E46" i="1" s="1"/>
  <c r="C77" i="1"/>
  <c r="K78" i="1"/>
  <c r="B77" i="1"/>
  <c r="J77" i="1" s="1"/>
  <c r="F46" i="1" l="1"/>
  <c r="I46" i="1"/>
  <c r="I77" i="1"/>
  <c r="C78" i="1"/>
  <c r="K79" i="1"/>
  <c r="B78" i="1"/>
  <c r="J78" i="1" s="1"/>
  <c r="G46" i="1" l="1"/>
  <c r="H46" i="1" s="1"/>
  <c r="D47" i="1" s="1"/>
  <c r="E47" i="1" s="1"/>
  <c r="I78" i="1"/>
  <c r="C79" i="1"/>
  <c r="K80" i="1"/>
  <c r="B79" i="1"/>
  <c r="C80" i="1" s="1"/>
  <c r="F47" i="1" l="1"/>
  <c r="G47" i="1" s="1"/>
  <c r="H47" i="1" s="1"/>
  <c r="J79" i="1"/>
  <c r="I79" i="1"/>
  <c r="K81" i="1"/>
  <c r="B80" i="1"/>
  <c r="D48" i="1" l="1"/>
  <c r="E48" i="1" s="1"/>
  <c r="C81" i="1"/>
  <c r="K82" i="1"/>
  <c r="B81" i="1"/>
  <c r="I81" i="1" s="1"/>
  <c r="F48" i="1" l="1"/>
  <c r="J81" i="1"/>
  <c r="C82" i="1"/>
  <c r="K83" i="1"/>
  <c r="B82" i="1"/>
  <c r="G48" i="1" l="1"/>
  <c r="H48" i="1" s="1"/>
  <c r="D49" i="1" s="1"/>
  <c r="E49" i="1" s="1"/>
  <c r="C83" i="1"/>
  <c r="K84" i="1"/>
  <c r="B83" i="1"/>
  <c r="J83" i="1" s="1"/>
  <c r="F49" i="1" l="1"/>
  <c r="I83" i="1"/>
  <c r="C84" i="1"/>
  <c r="K85" i="1"/>
  <c r="B84" i="1"/>
  <c r="I84" i="1" s="1"/>
  <c r="G49" i="1" l="1"/>
  <c r="H49" i="1" s="1"/>
  <c r="D50" i="1" s="1"/>
  <c r="E50" i="1" s="1"/>
  <c r="J84" i="1"/>
  <c r="C85" i="1"/>
  <c r="K86" i="1"/>
  <c r="B85" i="1"/>
  <c r="I85" i="1" s="1"/>
  <c r="F50" i="1" l="1"/>
  <c r="C86" i="1"/>
  <c r="J85" i="1"/>
  <c r="K87" i="1"/>
  <c r="B86" i="1"/>
  <c r="J86" i="1" s="1"/>
  <c r="G50" i="1" l="1"/>
  <c r="H50" i="1" s="1"/>
  <c r="D51" i="1" s="1"/>
  <c r="E51" i="1" s="1"/>
  <c r="C87" i="1"/>
  <c r="I86" i="1"/>
  <c r="K88" i="1"/>
  <c r="B87" i="1"/>
  <c r="I87" i="1" s="1"/>
  <c r="F51" i="1" l="1"/>
  <c r="J87" i="1"/>
  <c r="C88" i="1"/>
  <c r="K89" i="1"/>
  <c r="B88" i="1"/>
  <c r="G51" i="1" l="1"/>
  <c r="H51" i="1" s="1"/>
  <c r="D52" i="1" s="1"/>
  <c r="E52" i="1" s="1"/>
  <c r="I52" i="1"/>
  <c r="C89" i="1"/>
  <c r="K90" i="1"/>
  <c r="B89" i="1"/>
  <c r="I89" i="1" s="1"/>
  <c r="F52" i="1" l="1"/>
  <c r="J52" i="1"/>
  <c r="J89" i="1"/>
  <c r="C90" i="1"/>
  <c r="K91" i="1"/>
  <c r="B90" i="1"/>
  <c r="J90" i="1" s="1"/>
  <c r="G52" i="1" l="1"/>
  <c r="H52" i="1" s="1"/>
  <c r="D53" i="1" s="1"/>
  <c r="E53" i="1" s="1"/>
  <c r="C91" i="1"/>
  <c r="I90" i="1"/>
  <c r="K92" i="1"/>
  <c r="B91" i="1"/>
  <c r="C92" i="1" s="1"/>
  <c r="F53" i="1" l="1"/>
  <c r="J91" i="1"/>
  <c r="I91" i="1"/>
  <c r="K93" i="1"/>
  <c r="B92" i="1"/>
  <c r="G53" i="1" l="1"/>
  <c r="H53" i="1" s="1"/>
  <c r="D54" i="1" s="1"/>
  <c r="E54" i="1" s="1"/>
  <c r="C93" i="1"/>
  <c r="K94" i="1"/>
  <c r="B93" i="1"/>
  <c r="I93" i="1" s="1"/>
  <c r="F54" i="1" l="1"/>
  <c r="C94" i="1"/>
  <c r="J93" i="1"/>
  <c r="K95" i="1"/>
  <c r="B94" i="1"/>
  <c r="C95" i="1" s="1"/>
  <c r="G54" i="1" l="1"/>
  <c r="H54" i="1" s="1"/>
  <c r="D55" i="1" s="1"/>
  <c r="E55" i="1" s="1"/>
  <c r="K96" i="1"/>
  <c r="B95" i="1"/>
  <c r="J95" i="1" s="1"/>
  <c r="F55" i="1" l="1"/>
  <c r="C96" i="1"/>
  <c r="I95" i="1"/>
  <c r="K97" i="1"/>
  <c r="B96" i="1"/>
  <c r="J96" i="1" s="1"/>
  <c r="G55" i="1" l="1"/>
  <c r="H55" i="1" s="1"/>
  <c r="D56" i="1" s="1"/>
  <c r="I96" i="1"/>
  <c r="K98" i="1"/>
  <c r="B97" i="1"/>
  <c r="C97" i="1"/>
  <c r="F56" i="1" l="1"/>
  <c r="I56" i="1" s="1"/>
  <c r="C98" i="1"/>
  <c r="J97" i="1"/>
  <c r="I97" i="1"/>
  <c r="K99" i="1"/>
  <c r="B98" i="1"/>
  <c r="C99" i="1" s="1"/>
  <c r="E56" i="1" l="1"/>
  <c r="G56" i="1" s="1"/>
  <c r="H56" i="1" s="1"/>
  <c r="D57" i="1" s="1"/>
  <c r="I98" i="1"/>
  <c r="J98" i="1"/>
  <c r="K100" i="1"/>
  <c r="B99" i="1"/>
  <c r="J99" i="1" s="1"/>
  <c r="J56" i="1" l="1"/>
  <c r="F57" i="1"/>
  <c r="E57" i="1" s="1"/>
  <c r="J58" i="1"/>
  <c r="C100" i="1"/>
  <c r="I99" i="1"/>
  <c r="K101" i="1"/>
  <c r="B100" i="1"/>
  <c r="G57" i="1" l="1"/>
  <c r="H57" i="1" s="1"/>
  <c r="D58" i="1" s="1"/>
  <c r="C101" i="1"/>
  <c r="K102" i="1"/>
  <c r="B101" i="1"/>
  <c r="I101" i="1" s="1"/>
  <c r="F58" i="1" l="1"/>
  <c r="E58" i="1" s="1"/>
  <c r="I58" i="1"/>
  <c r="C102" i="1"/>
  <c r="J101" i="1"/>
  <c r="K103" i="1"/>
  <c r="B102" i="1"/>
  <c r="I102" i="1" s="1"/>
  <c r="G58" i="1" l="1"/>
  <c r="H58" i="1" s="1"/>
  <c r="D59" i="1" s="1"/>
  <c r="J102" i="1"/>
  <c r="C103" i="1"/>
  <c r="K104" i="1"/>
  <c r="B103" i="1"/>
  <c r="I103" i="1" s="1"/>
  <c r="F59" i="1" l="1"/>
  <c r="E59" i="1" s="1"/>
  <c r="J103" i="1"/>
  <c r="C104" i="1"/>
  <c r="K105" i="1"/>
  <c r="B104" i="1"/>
  <c r="G59" i="1" l="1"/>
  <c r="H59" i="1" s="1"/>
  <c r="D60" i="1" s="1"/>
  <c r="K106" i="1"/>
  <c r="B105" i="1"/>
  <c r="J105" i="1" s="1"/>
  <c r="C105" i="1"/>
  <c r="F60" i="1" l="1"/>
  <c r="E60" i="1" s="1"/>
  <c r="C106" i="1"/>
  <c r="K107" i="1"/>
  <c r="B106" i="1"/>
  <c r="I105" i="1"/>
  <c r="G60" i="1" l="1"/>
  <c r="H60" i="1" s="1"/>
  <c r="D61" i="1" s="1"/>
  <c r="C107" i="1"/>
  <c r="K108" i="1"/>
  <c r="B107" i="1"/>
  <c r="I107" i="1" s="1"/>
  <c r="F61" i="1" l="1"/>
  <c r="E61" i="1" s="1"/>
  <c r="J107" i="1"/>
  <c r="K109" i="1"/>
  <c r="B108" i="1"/>
  <c r="J108" i="1" s="1"/>
  <c r="C108" i="1"/>
  <c r="G61" i="1" l="1"/>
  <c r="H61" i="1" s="1"/>
  <c r="D62" i="1" s="1"/>
  <c r="I108" i="1"/>
  <c r="C109" i="1"/>
  <c r="K110" i="1"/>
  <c r="B109" i="1"/>
  <c r="C110" i="1" s="1"/>
  <c r="F62" i="1" l="1"/>
  <c r="E62" i="1" s="1"/>
  <c r="I109" i="1"/>
  <c r="J109" i="1"/>
  <c r="K111" i="1"/>
  <c r="B110" i="1"/>
  <c r="C111" i="1" s="1"/>
  <c r="G62" i="1" l="1"/>
  <c r="H62" i="1" s="1"/>
  <c r="D63" i="1" s="1"/>
  <c r="I110" i="1"/>
  <c r="J110" i="1"/>
  <c r="K112" i="1"/>
  <c r="B111" i="1"/>
  <c r="J111" i="1" s="1"/>
  <c r="F63" i="1" l="1"/>
  <c r="E63" i="1" s="1"/>
  <c r="C112" i="1"/>
  <c r="I111" i="1"/>
  <c r="K113" i="1"/>
  <c r="B112" i="1"/>
  <c r="G63" i="1" l="1"/>
  <c r="H63" i="1" s="1"/>
  <c r="D64" i="1" s="1"/>
  <c r="I64" i="1"/>
  <c r="C113" i="1"/>
  <c r="K114" i="1"/>
  <c r="B113" i="1"/>
  <c r="C114" i="1" s="1"/>
  <c r="F64" i="1" l="1"/>
  <c r="J64" i="1"/>
  <c r="J113" i="1"/>
  <c r="I113" i="1"/>
  <c r="K115" i="1"/>
  <c r="B114" i="1"/>
  <c r="J114" i="1" s="1"/>
  <c r="E64" i="1" l="1"/>
  <c r="G64" i="1" s="1"/>
  <c r="H64" i="1" s="1"/>
  <c r="D65" i="1" s="1"/>
  <c r="C115" i="1"/>
  <c r="K116" i="1"/>
  <c r="B115" i="1"/>
  <c r="I115" i="1" s="1"/>
  <c r="I114" i="1"/>
  <c r="F65" i="1" l="1"/>
  <c r="E65" i="1" s="1"/>
  <c r="J115" i="1"/>
  <c r="K117" i="1"/>
  <c r="B116" i="1"/>
  <c r="C116" i="1"/>
  <c r="G65" i="1" l="1"/>
  <c r="H65" i="1" s="1"/>
  <c r="D66" i="1" s="1"/>
  <c r="C117" i="1"/>
  <c r="K118" i="1"/>
  <c r="B117" i="1"/>
  <c r="I117" i="1" s="1"/>
  <c r="F66" i="1" l="1"/>
  <c r="C118" i="1"/>
  <c r="J117" i="1"/>
  <c r="K119" i="1"/>
  <c r="B118" i="1"/>
  <c r="E66" i="1" l="1"/>
  <c r="G66" i="1" s="1"/>
  <c r="H66" i="1" s="1"/>
  <c r="D67" i="1" s="1"/>
  <c r="K120" i="1"/>
  <c r="B119" i="1"/>
  <c r="C119" i="1"/>
  <c r="F67" i="1" l="1"/>
  <c r="E67" i="1" s="1"/>
  <c r="C120" i="1"/>
  <c r="I119" i="1"/>
  <c r="J119" i="1"/>
  <c r="K121" i="1"/>
  <c r="B120" i="1"/>
  <c r="I120" i="1" s="1"/>
  <c r="G67" i="1" l="1"/>
  <c r="H67" i="1" s="1"/>
  <c r="D68" i="1" s="1"/>
  <c r="C121" i="1"/>
  <c r="J120" i="1"/>
  <c r="K122" i="1"/>
  <c r="B121" i="1"/>
  <c r="I121" i="1" s="1"/>
  <c r="F68" i="1" l="1"/>
  <c r="I68" i="1" s="1"/>
  <c r="J121" i="1"/>
  <c r="C122" i="1"/>
  <c r="K123" i="1"/>
  <c r="B122" i="1"/>
  <c r="C123" i="1" s="1"/>
  <c r="E68" i="1" l="1"/>
  <c r="G68" i="1" s="1"/>
  <c r="H68" i="1" s="1"/>
  <c r="D69" i="1" s="1"/>
  <c r="I122" i="1"/>
  <c r="K124" i="1"/>
  <c r="B123" i="1"/>
  <c r="J123" i="1" s="1"/>
  <c r="J122" i="1"/>
  <c r="J68" i="1" l="1"/>
  <c r="F69" i="1"/>
  <c r="J70" i="1"/>
  <c r="C124" i="1"/>
  <c r="I123" i="1"/>
  <c r="K125" i="1"/>
  <c r="B124" i="1"/>
  <c r="C125" i="1" s="1"/>
  <c r="E69" i="1" l="1"/>
  <c r="G69" i="1" s="1"/>
  <c r="H69" i="1" s="1"/>
  <c r="D70" i="1" s="1"/>
  <c r="K126" i="1"/>
  <c r="B125" i="1"/>
  <c r="C126" i="1" s="1"/>
  <c r="F70" i="1" l="1"/>
  <c r="E70" i="1" s="1"/>
  <c r="I70" i="1"/>
  <c r="J125" i="1"/>
  <c r="I125" i="1"/>
  <c r="K127" i="1"/>
  <c r="B126" i="1"/>
  <c r="J126" i="1" s="1"/>
  <c r="G70" i="1" l="1"/>
  <c r="H70" i="1" s="1"/>
  <c r="D71" i="1" s="1"/>
  <c r="I126" i="1"/>
  <c r="C127" i="1"/>
  <c r="K128" i="1"/>
  <c r="B127" i="1"/>
  <c r="C128" i="1" s="1"/>
  <c r="F71" i="1" l="1"/>
  <c r="E71" i="1" s="1"/>
  <c r="J127" i="1"/>
  <c r="K129" i="1"/>
  <c r="B128" i="1"/>
  <c r="I127" i="1"/>
  <c r="G71" i="1" l="1"/>
  <c r="H71" i="1" s="1"/>
  <c r="D72" i="1" s="1"/>
  <c r="C129" i="1"/>
  <c r="K130" i="1"/>
  <c r="B129" i="1"/>
  <c r="I129" i="1" s="1"/>
  <c r="F72" i="1" l="1"/>
  <c r="E72" i="1" s="1"/>
  <c r="K131" i="1"/>
  <c r="B130" i="1"/>
  <c r="J129" i="1"/>
  <c r="C130" i="1"/>
  <c r="G72" i="1" l="1"/>
  <c r="H72" i="1" s="1"/>
  <c r="D73" i="1" s="1"/>
  <c r="C131" i="1"/>
  <c r="K132" i="1"/>
  <c r="B131" i="1"/>
  <c r="I131" i="1" s="1"/>
  <c r="F73" i="1" l="1"/>
  <c r="E73" i="1" s="1"/>
  <c r="C132" i="1"/>
  <c r="J131" i="1"/>
  <c r="K133" i="1"/>
  <c r="B132" i="1"/>
  <c r="J132" i="1" s="1"/>
  <c r="G73" i="1" l="1"/>
  <c r="H73" i="1" s="1"/>
  <c r="D74" i="1" s="1"/>
  <c r="I132" i="1"/>
  <c r="C133" i="1"/>
  <c r="K134" i="1"/>
  <c r="B133" i="1"/>
  <c r="I133" i="1" s="1"/>
  <c r="F74" i="1" l="1"/>
  <c r="C134" i="1"/>
  <c r="J133" i="1"/>
  <c r="K135" i="1"/>
  <c r="B134" i="1"/>
  <c r="J134" i="1" s="1"/>
  <c r="E74" i="1" l="1"/>
  <c r="G74" i="1" s="1"/>
  <c r="H74" i="1" s="1"/>
  <c r="D75" i="1" s="1"/>
  <c r="C135" i="1"/>
  <c r="I134" i="1"/>
  <c r="K136" i="1"/>
  <c r="B135" i="1"/>
  <c r="J135" i="1" s="1"/>
  <c r="F75" i="1" l="1"/>
  <c r="E75" i="1" s="1"/>
  <c r="G75" i="1" s="1"/>
  <c r="H75" i="1" s="1"/>
  <c r="D76" i="1" s="1"/>
  <c r="C136" i="1"/>
  <c r="I135" i="1"/>
  <c r="K137" i="1"/>
  <c r="B136" i="1"/>
  <c r="F76" i="1" l="1"/>
  <c r="E76" i="1" s="1"/>
  <c r="I76" i="1"/>
  <c r="C137" i="1"/>
  <c r="K138" i="1"/>
  <c r="B137" i="1"/>
  <c r="I137" i="1" s="1"/>
  <c r="G76" i="1" l="1"/>
  <c r="J76" i="1" s="1"/>
  <c r="C138" i="1"/>
  <c r="J137" i="1"/>
  <c r="K139" i="1"/>
  <c r="B138" i="1"/>
  <c r="I138" i="1" s="1"/>
  <c r="H76" i="1" l="1"/>
  <c r="D77" i="1" s="1"/>
  <c r="J138" i="1"/>
  <c r="C139" i="1"/>
  <c r="K140" i="1"/>
  <c r="B139" i="1"/>
  <c r="I139" i="1" s="1"/>
  <c r="F77" i="1" l="1"/>
  <c r="E77" i="1"/>
  <c r="K141" i="1"/>
  <c r="B140" i="1"/>
  <c r="J139" i="1"/>
  <c r="C140" i="1"/>
  <c r="G77" i="1" l="1"/>
  <c r="H77" i="1" s="1"/>
  <c r="D78" i="1" s="1"/>
  <c r="F78" i="1" s="1"/>
  <c r="C141" i="1"/>
  <c r="K142" i="1"/>
  <c r="B141" i="1"/>
  <c r="J141" i="1" s="1"/>
  <c r="E78" i="1" l="1"/>
  <c r="G78" i="1" s="1"/>
  <c r="H78" i="1" s="1"/>
  <c r="D79" i="1" s="1"/>
  <c r="C142" i="1"/>
  <c r="I141" i="1"/>
  <c r="K143" i="1"/>
  <c r="B142" i="1"/>
  <c r="F79" i="1" l="1"/>
  <c r="E79" i="1" s="1"/>
  <c r="C143" i="1"/>
  <c r="K144" i="1"/>
  <c r="B143" i="1"/>
  <c r="I143" i="1" s="1"/>
  <c r="G79" i="1" l="1"/>
  <c r="J143" i="1"/>
  <c r="C144" i="1"/>
  <c r="K145" i="1"/>
  <c r="B144" i="1"/>
  <c r="I144" i="1" s="1"/>
  <c r="H79" i="1"/>
  <c r="D80" i="1" l="1"/>
  <c r="C145" i="1"/>
  <c r="J144" i="1"/>
  <c r="K146" i="1"/>
  <c r="B145" i="1"/>
  <c r="F80" i="1" l="1"/>
  <c r="I80" i="1" s="1"/>
  <c r="C146" i="1"/>
  <c r="I145" i="1"/>
  <c r="J145" i="1"/>
  <c r="K147" i="1"/>
  <c r="B146" i="1"/>
  <c r="I146" i="1" s="1"/>
  <c r="E80" i="1" l="1"/>
  <c r="G80" i="1"/>
  <c r="J80" i="1"/>
  <c r="H80" i="1"/>
  <c r="D81" i="1" s="1"/>
  <c r="C147" i="1"/>
  <c r="J146" i="1"/>
  <c r="K148" i="1"/>
  <c r="B147" i="1"/>
  <c r="F81" i="1" l="1"/>
  <c r="E81" i="1" s="1"/>
  <c r="J82" i="1"/>
  <c r="C148" i="1"/>
  <c r="J147" i="1"/>
  <c r="I147" i="1"/>
  <c r="K149" i="1"/>
  <c r="B148" i="1"/>
  <c r="C149" i="1" s="1"/>
  <c r="G81" i="1" l="1"/>
  <c r="H81" i="1" s="1"/>
  <c r="D82" i="1" s="1"/>
  <c r="I82" i="1"/>
  <c r="K150" i="1"/>
  <c r="B149" i="1"/>
  <c r="I149" i="1" s="1"/>
  <c r="F82" i="1" l="1"/>
  <c r="E82" i="1"/>
  <c r="G82" i="1" s="1"/>
  <c r="H82" i="1" s="1"/>
  <c r="D83" i="1" s="1"/>
  <c r="C150" i="1"/>
  <c r="J149" i="1"/>
  <c r="K151" i="1"/>
  <c r="B150" i="1"/>
  <c r="J150" i="1" s="1"/>
  <c r="F83" i="1" l="1"/>
  <c r="E83" i="1" s="1"/>
  <c r="C151" i="1"/>
  <c r="K152" i="1"/>
  <c r="B151" i="1"/>
  <c r="I151" i="1" s="1"/>
  <c r="I150" i="1"/>
  <c r="G83" i="1" l="1"/>
  <c r="H83" i="1" s="1"/>
  <c r="D84" i="1" s="1"/>
  <c r="C152" i="1"/>
  <c r="J151" i="1"/>
  <c r="K153" i="1"/>
  <c r="B152" i="1"/>
  <c r="F84" i="1" l="1"/>
  <c r="E84" i="1" s="1"/>
  <c r="C153" i="1"/>
  <c r="K154" i="1"/>
  <c r="B153" i="1"/>
  <c r="J153" i="1" s="1"/>
  <c r="G84" i="1" l="1"/>
  <c r="H84" i="1" s="1"/>
  <c r="D85" i="1" s="1"/>
  <c r="C154" i="1"/>
  <c r="I153" i="1"/>
  <c r="K155" i="1"/>
  <c r="B154" i="1"/>
  <c r="F85" i="1" l="1"/>
  <c r="E85" i="1"/>
  <c r="G85" i="1" s="1"/>
  <c r="H85" i="1" s="1"/>
  <c r="D86" i="1" s="1"/>
  <c r="C155" i="1"/>
  <c r="K156" i="1"/>
  <c r="B155" i="1"/>
  <c r="J155" i="1" s="1"/>
  <c r="F86" i="1" l="1"/>
  <c r="E86" i="1" s="1"/>
  <c r="J88" i="1"/>
  <c r="C156" i="1"/>
  <c r="I155" i="1"/>
  <c r="K157" i="1"/>
  <c r="B156" i="1"/>
  <c r="C157" i="1" s="1"/>
  <c r="G86" i="1" l="1"/>
  <c r="H86" i="1" s="1"/>
  <c r="D87" i="1" s="1"/>
  <c r="I156" i="1"/>
  <c r="K158" i="1"/>
  <c r="B157" i="1"/>
  <c r="J157" i="1" s="1"/>
  <c r="J156" i="1"/>
  <c r="F87" i="1" l="1"/>
  <c r="E87" i="1"/>
  <c r="C158" i="1"/>
  <c r="K159" i="1"/>
  <c r="B158" i="1"/>
  <c r="C159" i="1" s="1"/>
  <c r="I157" i="1"/>
  <c r="G87" i="1" l="1"/>
  <c r="H87" i="1" s="1"/>
  <c r="D88" i="1" s="1"/>
  <c r="F88" i="1" s="1"/>
  <c r="I88" i="1"/>
  <c r="J158" i="1"/>
  <c r="I158" i="1"/>
  <c r="K160" i="1"/>
  <c r="B159" i="1"/>
  <c r="J159" i="1" s="1"/>
  <c r="E88" i="1" l="1"/>
  <c r="G88" i="1" s="1"/>
  <c r="H88" i="1" s="1"/>
  <c r="D89" i="1" s="1"/>
  <c r="K161" i="1"/>
  <c r="B160" i="1"/>
  <c r="I159" i="1"/>
  <c r="C160" i="1"/>
  <c r="F89" i="1" l="1"/>
  <c r="C161" i="1"/>
  <c r="K162" i="1"/>
  <c r="B161" i="1"/>
  <c r="I161" i="1" s="1"/>
  <c r="E89" i="1" l="1"/>
  <c r="G89" i="1" s="1"/>
  <c r="H89" i="1" s="1"/>
  <c r="C162" i="1"/>
  <c r="J161" i="1"/>
  <c r="K163" i="1"/>
  <c r="B162" i="1"/>
  <c r="D90" i="1" l="1"/>
  <c r="J94" i="1"/>
  <c r="C163" i="1"/>
  <c r="J162" i="1"/>
  <c r="I162" i="1"/>
  <c r="K164" i="1"/>
  <c r="B163" i="1"/>
  <c r="J163" i="1" s="1"/>
  <c r="F90" i="1" l="1"/>
  <c r="E90" i="1" s="1"/>
  <c r="I163" i="1"/>
  <c r="C164" i="1"/>
  <c r="K165" i="1"/>
  <c r="B164" i="1"/>
  <c r="G90" i="1" l="1"/>
  <c r="H90" i="1" s="1"/>
  <c r="D91" i="1" s="1"/>
  <c r="C165" i="1"/>
  <c r="K166" i="1"/>
  <c r="B165" i="1"/>
  <c r="F91" i="1" l="1"/>
  <c r="E91" i="1" s="1"/>
  <c r="C166" i="1"/>
  <c r="J165" i="1"/>
  <c r="I165" i="1"/>
  <c r="K167" i="1"/>
  <c r="B166" i="1"/>
  <c r="C167" i="1" s="1"/>
  <c r="G91" i="1" l="1"/>
  <c r="H91" i="1" s="1"/>
  <c r="D92" i="1" s="1"/>
  <c r="K168" i="1"/>
  <c r="B167" i="1"/>
  <c r="I167" i="1" s="1"/>
  <c r="F92" i="1" l="1"/>
  <c r="E92" i="1" s="1"/>
  <c r="J100" i="1"/>
  <c r="J167" i="1"/>
  <c r="C168" i="1"/>
  <c r="K169" i="1"/>
  <c r="B168" i="1"/>
  <c r="C169" i="1" s="1"/>
  <c r="I92" i="1" l="1"/>
  <c r="G92" i="1"/>
  <c r="J168" i="1"/>
  <c r="I168" i="1"/>
  <c r="K170" i="1"/>
  <c r="B169" i="1"/>
  <c r="I169" i="1" s="1"/>
  <c r="J92" i="1" l="1"/>
  <c r="H92" i="1"/>
  <c r="C170" i="1"/>
  <c r="J169" i="1"/>
  <c r="K171" i="1"/>
  <c r="B170" i="1"/>
  <c r="C171" i="1" s="1"/>
  <c r="D93" i="1" l="1"/>
  <c r="J170" i="1"/>
  <c r="I170" i="1"/>
  <c r="K172" i="1"/>
  <c r="B171" i="1"/>
  <c r="C172" i="1" s="1"/>
  <c r="F93" i="1" l="1"/>
  <c r="I171" i="1"/>
  <c r="J171" i="1"/>
  <c r="K173" i="1"/>
  <c r="B172" i="1"/>
  <c r="E93" i="1" l="1"/>
  <c r="G93" i="1" s="1"/>
  <c r="H93" i="1" s="1"/>
  <c r="D94" i="1" s="1"/>
  <c r="C173" i="1"/>
  <c r="K174" i="1"/>
  <c r="B173" i="1"/>
  <c r="J173" i="1" s="1"/>
  <c r="F94" i="1" l="1"/>
  <c r="E94" i="1" s="1"/>
  <c r="I100" i="1"/>
  <c r="I173" i="1"/>
  <c r="C174" i="1"/>
  <c r="K175" i="1"/>
  <c r="B174" i="1"/>
  <c r="J174" i="1" s="1"/>
  <c r="I94" i="1" l="1"/>
  <c r="G94" i="1"/>
  <c r="H94" i="1" s="1"/>
  <c r="C175" i="1"/>
  <c r="K176" i="1"/>
  <c r="B175" i="1"/>
  <c r="J175" i="1" s="1"/>
  <c r="I174" i="1"/>
  <c r="D95" i="1" l="1"/>
  <c r="I175" i="1"/>
  <c r="C176" i="1"/>
  <c r="K177" i="1"/>
  <c r="B176" i="1"/>
  <c r="F95" i="1" l="1"/>
  <c r="C177" i="1"/>
  <c r="K178" i="1"/>
  <c r="B177" i="1"/>
  <c r="I177" i="1" s="1"/>
  <c r="E95" i="1" l="1"/>
  <c r="G95" i="1" s="1"/>
  <c r="H95" i="1" s="1"/>
  <c r="D96" i="1" s="1"/>
  <c r="J177" i="1"/>
  <c r="C178" i="1"/>
  <c r="K179" i="1"/>
  <c r="B178" i="1"/>
  <c r="F96" i="1" l="1"/>
  <c r="I106" i="1"/>
  <c r="C179" i="1"/>
  <c r="K180" i="1"/>
  <c r="B179" i="1"/>
  <c r="I179" i="1" s="1"/>
  <c r="E96" i="1" l="1"/>
  <c r="G96" i="1" s="1"/>
  <c r="H96" i="1" s="1"/>
  <c r="D97" i="1" s="1"/>
  <c r="J106" i="1"/>
  <c r="J112" i="1"/>
  <c r="J179" i="1"/>
  <c r="C180" i="1"/>
  <c r="K181" i="1"/>
  <c r="B180" i="1"/>
  <c r="I180" i="1" s="1"/>
  <c r="F97" i="1" l="1"/>
  <c r="E97" i="1" s="1"/>
  <c r="J180" i="1"/>
  <c r="C181" i="1"/>
  <c r="K182" i="1"/>
  <c r="B181" i="1"/>
  <c r="I181" i="1" s="1"/>
  <c r="G97" i="1" l="1"/>
  <c r="C182" i="1"/>
  <c r="J181" i="1"/>
  <c r="K183" i="1"/>
  <c r="B182" i="1"/>
  <c r="J182" i="1" s="1"/>
  <c r="H97" i="1" l="1"/>
  <c r="I182" i="1"/>
  <c r="C183" i="1"/>
  <c r="K184" i="1"/>
  <c r="B183" i="1"/>
  <c r="C184" i="1" s="1"/>
  <c r="D98" i="1" l="1"/>
  <c r="J183" i="1"/>
  <c r="I183" i="1"/>
  <c r="K185" i="1"/>
  <c r="B184" i="1"/>
  <c r="C185" i="1" s="1"/>
  <c r="F98" i="1" l="1"/>
  <c r="E98" i="1" s="1"/>
  <c r="K186" i="1"/>
  <c r="B185" i="1"/>
  <c r="J185" i="1" s="1"/>
  <c r="G98" i="1" l="1"/>
  <c r="C186" i="1"/>
  <c r="I185" i="1"/>
  <c r="K187" i="1"/>
  <c r="B186" i="1"/>
  <c r="J186" i="1" s="1"/>
  <c r="H98" i="1" l="1"/>
  <c r="I186" i="1"/>
  <c r="C187" i="1"/>
  <c r="K188" i="1"/>
  <c r="B187" i="1"/>
  <c r="I187" i="1" s="1"/>
  <c r="D99" i="1" l="1"/>
  <c r="J187" i="1"/>
  <c r="C188" i="1"/>
  <c r="K189" i="1"/>
  <c r="B188" i="1"/>
  <c r="F99" i="1" l="1"/>
  <c r="E99" i="1" s="1"/>
  <c r="C189" i="1"/>
  <c r="K190" i="1"/>
  <c r="B189" i="1"/>
  <c r="C190" i="1" s="1"/>
  <c r="G99" i="1" l="1"/>
  <c r="H99" i="1" s="1"/>
  <c r="D100" i="1" s="1"/>
  <c r="I189" i="1"/>
  <c r="J189" i="1"/>
  <c r="K191" i="1"/>
  <c r="B190" i="1"/>
  <c r="F100" i="1" l="1"/>
  <c r="E100" i="1" s="1"/>
  <c r="I112" i="1"/>
  <c r="C191" i="1"/>
  <c r="K192" i="1"/>
  <c r="B191" i="1"/>
  <c r="J191" i="1" s="1"/>
  <c r="G100" i="1" l="1"/>
  <c r="H100" i="1" s="1"/>
  <c r="D101" i="1" s="1"/>
  <c r="J124" i="1"/>
  <c r="C192" i="1"/>
  <c r="I191" i="1"/>
  <c r="K193" i="1"/>
  <c r="B192" i="1"/>
  <c r="C193" i="1" s="1"/>
  <c r="F101" i="1" l="1"/>
  <c r="E101" i="1" s="1"/>
  <c r="I118" i="1"/>
  <c r="J192" i="1"/>
  <c r="I192" i="1"/>
  <c r="K194" i="1"/>
  <c r="B193" i="1"/>
  <c r="I193" i="1" s="1"/>
  <c r="G101" i="1" l="1"/>
  <c r="H101" i="1" s="1"/>
  <c r="D102" i="1" s="1"/>
  <c r="J118" i="1"/>
  <c r="C194" i="1"/>
  <c r="J193" i="1"/>
  <c r="K195" i="1"/>
  <c r="B194" i="1"/>
  <c r="I194" i="1" s="1"/>
  <c r="F102" i="1" l="1"/>
  <c r="E102" i="1" s="1"/>
  <c r="J194" i="1"/>
  <c r="C195" i="1"/>
  <c r="K196" i="1"/>
  <c r="B195" i="1"/>
  <c r="I195" i="1" s="1"/>
  <c r="G102" i="1" l="1"/>
  <c r="H102" i="1" s="1"/>
  <c r="D103" i="1" s="1"/>
  <c r="J195" i="1"/>
  <c r="C196" i="1"/>
  <c r="K197" i="1"/>
  <c r="B196" i="1"/>
  <c r="C197" i="1" s="1"/>
  <c r="F103" i="1" l="1"/>
  <c r="E103" i="1" s="1"/>
  <c r="K198" i="1"/>
  <c r="B197" i="1"/>
  <c r="I197" i="1" s="1"/>
  <c r="G103" i="1" l="1"/>
  <c r="C198" i="1"/>
  <c r="J197" i="1"/>
  <c r="K199" i="1"/>
  <c r="B198" i="1"/>
  <c r="J198" i="1" s="1"/>
  <c r="H103" i="1" l="1"/>
  <c r="D104" i="1" s="1"/>
  <c r="I198" i="1"/>
  <c r="C199" i="1"/>
  <c r="K200" i="1"/>
  <c r="B199" i="1"/>
  <c r="I199" i="1" s="1"/>
  <c r="F104" i="1" l="1"/>
  <c r="I104" i="1" s="1"/>
  <c r="C200" i="1"/>
  <c r="J199" i="1"/>
  <c r="K201" i="1"/>
  <c r="B200" i="1"/>
  <c r="E104" i="1" l="1"/>
  <c r="G104" i="1" s="1"/>
  <c r="C201" i="1"/>
  <c r="K202" i="1"/>
  <c r="B201" i="1"/>
  <c r="C202" i="1" s="1"/>
  <c r="J104" i="1" l="1"/>
  <c r="H104" i="1"/>
  <c r="D105" i="1" s="1"/>
  <c r="J201" i="1"/>
  <c r="I201" i="1"/>
  <c r="K203" i="1"/>
  <c r="B202" i="1"/>
  <c r="F105" i="1" l="1"/>
  <c r="E105" i="1" s="1"/>
  <c r="C203" i="1"/>
  <c r="K204" i="1"/>
  <c r="B203" i="1"/>
  <c r="I203" i="1" s="1"/>
  <c r="G105" i="1" l="1"/>
  <c r="H105" i="1" s="1"/>
  <c r="D106" i="1" s="1"/>
  <c r="J136" i="1"/>
  <c r="J203" i="1"/>
  <c r="C204" i="1"/>
  <c r="K205" i="1"/>
  <c r="B204" i="1"/>
  <c r="I204" i="1" s="1"/>
  <c r="F106" i="1" l="1"/>
  <c r="J204" i="1"/>
  <c r="C205" i="1"/>
  <c r="K206" i="1"/>
  <c r="B205" i="1"/>
  <c r="I205" i="1" s="1"/>
  <c r="E106" i="1" l="1"/>
  <c r="G106" i="1" s="1"/>
  <c r="H106" i="1" s="1"/>
  <c r="D107" i="1" s="1"/>
  <c r="C206" i="1"/>
  <c r="J205" i="1"/>
  <c r="K207" i="1"/>
  <c r="B206" i="1"/>
  <c r="C207" i="1" s="1"/>
  <c r="F107" i="1" l="1"/>
  <c r="E107" i="1" s="1"/>
  <c r="G107" i="1" s="1"/>
  <c r="H107" i="1" s="1"/>
  <c r="D108" i="1" s="1"/>
  <c r="I124" i="1"/>
  <c r="I206" i="1"/>
  <c r="J206" i="1"/>
  <c r="K208" i="1"/>
  <c r="B207" i="1"/>
  <c r="J207" i="1" s="1"/>
  <c r="F108" i="1" l="1"/>
  <c r="E108" i="1" s="1"/>
  <c r="I207" i="1"/>
  <c r="C208" i="1"/>
  <c r="K209" i="1"/>
  <c r="B208" i="1"/>
  <c r="G108" i="1" l="1"/>
  <c r="H108" i="1" s="1"/>
  <c r="D109" i="1" s="1"/>
  <c r="C209" i="1"/>
  <c r="K210" i="1"/>
  <c r="B209" i="1"/>
  <c r="C210" i="1" s="1"/>
  <c r="F109" i="1" l="1"/>
  <c r="E109" i="1" s="1"/>
  <c r="I130" i="1"/>
  <c r="J209" i="1"/>
  <c r="K211" i="1"/>
  <c r="B210" i="1"/>
  <c r="J210" i="1" s="1"/>
  <c r="I209" i="1"/>
  <c r="G109" i="1" l="1"/>
  <c r="H109" i="1" s="1"/>
  <c r="D110" i="1" s="1"/>
  <c r="J130" i="1"/>
  <c r="C211" i="1"/>
  <c r="I210" i="1"/>
  <c r="K212" i="1"/>
  <c r="B211" i="1"/>
  <c r="J211" i="1" s="1"/>
  <c r="F110" i="1" l="1"/>
  <c r="E110" i="1"/>
  <c r="I211" i="1"/>
  <c r="C212" i="1"/>
  <c r="K213" i="1"/>
  <c r="B212" i="1"/>
  <c r="G110" i="1" l="1"/>
  <c r="H110" i="1" s="1"/>
  <c r="D111" i="1" s="1"/>
  <c r="F111" i="1"/>
  <c r="E111" i="1" s="1"/>
  <c r="C213" i="1"/>
  <c r="K214" i="1"/>
  <c r="B213" i="1"/>
  <c r="J213" i="1" s="1"/>
  <c r="G111" i="1" l="1"/>
  <c r="H111" i="1" s="1"/>
  <c r="D112" i="1" s="1"/>
  <c r="C214" i="1"/>
  <c r="I213" i="1"/>
  <c r="K215" i="1"/>
  <c r="B214" i="1"/>
  <c r="F112" i="1" l="1"/>
  <c r="E112" i="1" s="1"/>
  <c r="C215" i="1"/>
  <c r="K216" i="1"/>
  <c r="B215" i="1"/>
  <c r="C216" i="1" s="1"/>
  <c r="G112" i="1" l="1"/>
  <c r="H112" i="1" s="1"/>
  <c r="D113" i="1" s="1"/>
  <c r="J148" i="1"/>
  <c r="I215" i="1"/>
  <c r="J215" i="1"/>
  <c r="K217" i="1"/>
  <c r="B216" i="1"/>
  <c r="C217" i="1" s="1"/>
  <c r="F113" i="1" l="1"/>
  <c r="E113" i="1" s="1"/>
  <c r="J216" i="1"/>
  <c r="I216" i="1"/>
  <c r="K218" i="1"/>
  <c r="B217" i="1"/>
  <c r="J217" i="1" s="1"/>
  <c r="G113" i="1" l="1"/>
  <c r="C218" i="1"/>
  <c r="I217" i="1"/>
  <c r="K219" i="1"/>
  <c r="B218" i="1"/>
  <c r="J218" i="1" s="1"/>
  <c r="H113" i="1" l="1"/>
  <c r="D114" i="1" s="1"/>
  <c r="I218" i="1"/>
  <c r="C219" i="1"/>
  <c r="K220" i="1"/>
  <c r="B219" i="1"/>
  <c r="C220" i="1" s="1"/>
  <c r="F114" i="1" l="1"/>
  <c r="E114" i="1" s="1"/>
  <c r="I219" i="1"/>
  <c r="J219" i="1"/>
  <c r="K221" i="1"/>
  <c r="B220" i="1"/>
  <c r="C221" i="1" s="1"/>
  <c r="G114" i="1" l="1"/>
  <c r="K222" i="1"/>
  <c r="B221" i="1"/>
  <c r="C222" i="1" s="1"/>
  <c r="H114" i="1" l="1"/>
  <c r="D115" i="1" s="1"/>
  <c r="I136" i="1"/>
  <c r="I221" i="1"/>
  <c r="J221" i="1"/>
  <c r="K223" i="1"/>
  <c r="B222" i="1"/>
  <c r="C223" i="1" s="1"/>
  <c r="F115" i="1" l="1"/>
  <c r="E115" i="1" s="1"/>
  <c r="I222" i="1"/>
  <c r="J222" i="1"/>
  <c r="K224" i="1"/>
  <c r="B223" i="1"/>
  <c r="J223" i="1" s="1"/>
  <c r="G115" i="1" l="1"/>
  <c r="I142" i="1"/>
  <c r="C224" i="1"/>
  <c r="I223" i="1"/>
  <c r="K225" i="1"/>
  <c r="B224" i="1"/>
  <c r="H115" i="1" l="1"/>
  <c r="D116" i="1" s="1"/>
  <c r="J142" i="1"/>
  <c r="C225" i="1"/>
  <c r="K226" i="1"/>
  <c r="B225" i="1"/>
  <c r="J225" i="1" s="1"/>
  <c r="F116" i="1" l="1"/>
  <c r="I116" i="1" s="1"/>
  <c r="C226" i="1"/>
  <c r="I225" i="1"/>
  <c r="K227" i="1"/>
  <c r="B226" i="1"/>
  <c r="E116" i="1" l="1"/>
  <c r="G116" i="1"/>
  <c r="C227" i="1"/>
  <c r="K228" i="1"/>
  <c r="B227" i="1"/>
  <c r="C228" i="1" s="1"/>
  <c r="J116" i="1" l="1"/>
  <c r="H116" i="1"/>
  <c r="D117" i="1" s="1"/>
  <c r="J160" i="1"/>
  <c r="I227" i="1"/>
  <c r="J227" i="1"/>
  <c r="K229" i="1"/>
  <c r="B228" i="1"/>
  <c r="J228" i="1" s="1"/>
  <c r="F117" i="1" l="1"/>
  <c r="E117" i="1" s="1"/>
  <c r="I228" i="1"/>
  <c r="C229" i="1"/>
  <c r="K230" i="1"/>
  <c r="B229" i="1"/>
  <c r="C230" i="1" s="1"/>
  <c r="G117" i="1" l="1"/>
  <c r="H117" i="1" s="1"/>
  <c r="D118" i="1" s="1"/>
  <c r="J229" i="1"/>
  <c r="I229" i="1"/>
  <c r="K231" i="1"/>
  <c r="B230" i="1"/>
  <c r="I230" i="1" s="1"/>
  <c r="F118" i="1" l="1"/>
  <c r="E118" i="1" s="1"/>
  <c r="C231" i="1"/>
  <c r="J230" i="1"/>
  <c r="K232" i="1"/>
  <c r="B231" i="1"/>
  <c r="J231" i="1" s="1"/>
  <c r="G118" i="1" l="1"/>
  <c r="H118" i="1" s="1"/>
  <c r="D119" i="1" s="1"/>
  <c r="C232" i="1"/>
  <c r="I231" i="1"/>
  <c r="K233" i="1"/>
  <c r="B232" i="1"/>
  <c r="C233" i="1" s="1"/>
  <c r="F119" i="1" l="1"/>
  <c r="K234" i="1"/>
  <c r="B233" i="1"/>
  <c r="C234" i="1" s="1"/>
  <c r="E119" i="1" l="1"/>
  <c r="G119" i="1" s="1"/>
  <c r="H119" i="1" s="1"/>
  <c r="D120" i="1" s="1"/>
  <c r="J233" i="1"/>
  <c r="I233" i="1"/>
  <c r="K235" i="1"/>
  <c r="B234" i="1"/>
  <c r="C235" i="1" s="1"/>
  <c r="F120" i="1" l="1"/>
  <c r="I234" i="1"/>
  <c r="J234" i="1"/>
  <c r="K236" i="1"/>
  <c r="B235" i="1"/>
  <c r="J235" i="1" s="1"/>
  <c r="E120" i="1" l="1"/>
  <c r="G120" i="1" s="1"/>
  <c r="H120" i="1" s="1"/>
  <c r="D121" i="1" s="1"/>
  <c r="I148" i="1"/>
  <c r="I235" i="1"/>
  <c r="C236" i="1"/>
  <c r="K237" i="1"/>
  <c r="B236" i="1"/>
  <c r="F121" i="1" l="1"/>
  <c r="E121" i="1" s="1"/>
  <c r="G121" i="1" s="1"/>
  <c r="H121" i="1" s="1"/>
  <c r="D122" i="1" s="1"/>
  <c r="C237" i="1"/>
  <c r="K238" i="1"/>
  <c r="B237" i="1"/>
  <c r="C238" i="1" s="1"/>
  <c r="F122" i="1" l="1"/>
  <c r="E122" i="1" s="1"/>
  <c r="G122" i="1" s="1"/>
  <c r="H122" i="1" s="1"/>
  <c r="D123" i="1" s="1"/>
  <c r="I154" i="1"/>
  <c r="I237" i="1"/>
  <c r="J237" i="1"/>
  <c r="K239" i="1"/>
  <c r="B238" i="1"/>
  <c r="F123" i="1" l="1"/>
  <c r="E123" i="1" s="1"/>
  <c r="J154" i="1"/>
  <c r="C239" i="1"/>
  <c r="K240" i="1"/>
  <c r="B239" i="1"/>
  <c r="I239" i="1" s="1"/>
  <c r="G123" i="1" l="1"/>
  <c r="H123" i="1" s="1"/>
  <c r="D124" i="1" s="1"/>
  <c r="J172" i="1"/>
  <c r="J239" i="1"/>
  <c r="C240" i="1"/>
  <c r="K241" i="1"/>
  <c r="B240" i="1"/>
  <c r="F124" i="1" l="1"/>
  <c r="E124" i="1" s="1"/>
  <c r="C241" i="1"/>
  <c r="J240" i="1"/>
  <c r="I240" i="1"/>
  <c r="K242" i="1"/>
  <c r="B241" i="1"/>
  <c r="C242" i="1" s="1"/>
  <c r="G124" i="1" l="1"/>
  <c r="I241" i="1"/>
  <c r="J241" i="1"/>
  <c r="K243" i="1"/>
  <c r="B242" i="1"/>
  <c r="C243" i="1" s="1"/>
  <c r="H124" i="1" l="1"/>
  <c r="D125" i="1" s="1"/>
  <c r="I242" i="1"/>
  <c r="J242" i="1"/>
  <c r="K244" i="1"/>
  <c r="B243" i="1"/>
  <c r="C244" i="1" s="1"/>
  <c r="F125" i="1" l="1"/>
  <c r="E125" i="1" s="1"/>
  <c r="I243" i="1"/>
  <c r="J243" i="1"/>
  <c r="K245" i="1"/>
  <c r="B244" i="1"/>
  <c r="G125" i="1" l="1"/>
  <c r="C245" i="1"/>
  <c r="K246" i="1"/>
  <c r="B245" i="1"/>
  <c r="C246" i="1" s="1"/>
  <c r="H125" i="1" l="1"/>
  <c r="D126" i="1" s="1"/>
  <c r="J245" i="1"/>
  <c r="I245" i="1"/>
  <c r="K247" i="1"/>
  <c r="B246" i="1"/>
  <c r="C247" i="1" s="1"/>
  <c r="F126" i="1" l="1"/>
  <c r="E126" i="1" s="1"/>
  <c r="J246" i="1"/>
  <c r="I246" i="1"/>
  <c r="K248" i="1"/>
  <c r="B247" i="1"/>
  <c r="J247" i="1" s="1"/>
  <c r="G126" i="1" l="1"/>
  <c r="I247" i="1"/>
  <c r="C248" i="1"/>
  <c r="K249" i="1"/>
  <c r="B248" i="1"/>
  <c r="H126" i="1" l="1"/>
  <c r="D127" i="1" s="1"/>
  <c r="C249" i="1"/>
  <c r="K250" i="1"/>
  <c r="B249" i="1"/>
  <c r="I249" i="1" s="1"/>
  <c r="F127" i="1" l="1"/>
  <c r="E127" i="1" s="1"/>
  <c r="C250" i="1"/>
  <c r="J249" i="1"/>
  <c r="K251" i="1"/>
  <c r="B250" i="1"/>
  <c r="G127" i="1" l="1"/>
  <c r="I160" i="1"/>
  <c r="K252" i="1"/>
  <c r="B251" i="1"/>
  <c r="I251" i="1" s="1"/>
  <c r="C251" i="1"/>
  <c r="H127" i="1" l="1"/>
  <c r="D128" i="1" s="1"/>
  <c r="J184" i="1"/>
  <c r="J251" i="1"/>
  <c r="C252" i="1"/>
  <c r="K253" i="1"/>
  <c r="B252" i="1"/>
  <c r="I252" i="1" s="1"/>
  <c r="F128" i="1" l="1"/>
  <c r="I128" i="1" s="1"/>
  <c r="I166" i="1"/>
  <c r="J252" i="1"/>
  <c r="C253" i="1"/>
  <c r="K254" i="1"/>
  <c r="B253" i="1"/>
  <c r="J253" i="1" s="1"/>
  <c r="E128" i="1" l="1"/>
  <c r="G128" i="1" s="1"/>
  <c r="J128" i="1" s="1"/>
  <c r="J166" i="1"/>
  <c r="I253" i="1"/>
  <c r="C254" i="1"/>
  <c r="K255" i="1"/>
  <c r="B254" i="1"/>
  <c r="J254" i="1" s="1"/>
  <c r="H128" i="1" l="1"/>
  <c r="D129" i="1" s="1"/>
  <c r="C255" i="1"/>
  <c r="K256" i="1"/>
  <c r="B255" i="1"/>
  <c r="I254" i="1"/>
  <c r="F129" i="1" l="1"/>
  <c r="E129" i="1"/>
  <c r="G129" i="1" s="1"/>
  <c r="H129" i="1" s="1"/>
  <c r="D130" i="1" s="1"/>
  <c r="C256" i="1"/>
  <c r="J255" i="1"/>
  <c r="I255" i="1"/>
  <c r="K257" i="1"/>
  <c r="B256" i="1"/>
  <c r="F130" i="1" l="1"/>
  <c r="C257" i="1"/>
  <c r="K258" i="1"/>
  <c r="B257" i="1"/>
  <c r="J257" i="1" s="1"/>
  <c r="E130" i="1" l="1"/>
  <c r="G130" i="1" s="1"/>
  <c r="H130" i="1" s="1"/>
  <c r="D131" i="1" s="1"/>
  <c r="I257" i="1"/>
  <c r="C258" i="1"/>
  <c r="K259" i="1"/>
  <c r="B258" i="1"/>
  <c r="C259" i="1" s="1"/>
  <c r="F131" i="1" l="1"/>
  <c r="E131" i="1" s="1"/>
  <c r="G131" i="1" s="1"/>
  <c r="H131" i="1" s="1"/>
  <c r="D132" i="1" s="1"/>
  <c r="I258" i="1"/>
  <c r="J258" i="1"/>
  <c r="K260" i="1"/>
  <c r="B259" i="1"/>
  <c r="J259" i="1" s="1"/>
  <c r="F132" i="1" l="1"/>
  <c r="E132" i="1" s="1"/>
  <c r="C260" i="1"/>
  <c r="I259" i="1"/>
  <c r="K261" i="1"/>
  <c r="B260" i="1"/>
  <c r="G132" i="1" l="1"/>
  <c r="H132" i="1" s="1"/>
  <c r="D133" i="1" s="1"/>
  <c r="C261" i="1"/>
  <c r="K262" i="1"/>
  <c r="B261" i="1"/>
  <c r="J261" i="1" s="1"/>
  <c r="F133" i="1" l="1"/>
  <c r="E133" i="1"/>
  <c r="I261" i="1"/>
  <c r="K263" i="1"/>
  <c r="B262" i="1"/>
  <c r="C262" i="1"/>
  <c r="G133" i="1" l="1"/>
  <c r="H133" i="1" s="1"/>
  <c r="D134" i="1" s="1"/>
  <c r="F134" i="1" s="1"/>
  <c r="E134" i="1" s="1"/>
  <c r="G134" i="1" s="1"/>
  <c r="H134" i="1" s="1"/>
  <c r="D135" i="1" s="1"/>
  <c r="C263" i="1"/>
  <c r="K264" i="1"/>
  <c r="B263" i="1"/>
  <c r="J263" i="1" s="1"/>
  <c r="F135" i="1" l="1"/>
  <c r="E135" i="1" s="1"/>
  <c r="J196" i="1"/>
  <c r="C264" i="1"/>
  <c r="I263" i="1"/>
  <c r="K265" i="1"/>
  <c r="B264" i="1"/>
  <c r="I264" i="1" s="1"/>
  <c r="G135" i="1" l="1"/>
  <c r="H135" i="1" s="1"/>
  <c r="D136" i="1" s="1"/>
  <c r="I172" i="1"/>
  <c r="C265" i="1"/>
  <c r="J264" i="1"/>
  <c r="K266" i="1"/>
  <c r="B265" i="1"/>
  <c r="I265" i="1" s="1"/>
  <c r="F136" i="1" l="1"/>
  <c r="E136" i="1" s="1"/>
  <c r="J265" i="1"/>
  <c r="C266" i="1"/>
  <c r="K267" i="1"/>
  <c r="B266" i="1"/>
  <c r="J266" i="1" s="1"/>
  <c r="G136" i="1" l="1"/>
  <c r="H136" i="1" s="1"/>
  <c r="D137" i="1" s="1"/>
  <c r="I178" i="1"/>
  <c r="I266" i="1"/>
  <c r="C267" i="1"/>
  <c r="K268" i="1"/>
  <c r="B267" i="1"/>
  <c r="I267" i="1" s="1"/>
  <c r="F137" i="1" l="1"/>
  <c r="E137" i="1" s="1"/>
  <c r="J178" i="1"/>
  <c r="J267" i="1"/>
  <c r="C268" i="1"/>
  <c r="K269" i="1"/>
  <c r="B268" i="1"/>
  <c r="G137" i="1" l="1"/>
  <c r="H137" i="1" s="1"/>
  <c r="D138" i="1" s="1"/>
  <c r="C269" i="1"/>
  <c r="K270" i="1"/>
  <c r="B269" i="1"/>
  <c r="I269" i="1" s="1"/>
  <c r="F138" i="1" l="1"/>
  <c r="E138" i="1" s="1"/>
  <c r="J269" i="1"/>
  <c r="C270" i="1"/>
  <c r="K271" i="1"/>
  <c r="B270" i="1"/>
  <c r="J270" i="1" s="1"/>
  <c r="G138" i="1" l="1"/>
  <c r="H138" i="1" s="1"/>
  <c r="D139" i="1" s="1"/>
  <c r="I270" i="1"/>
  <c r="C271" i="1"/>
  <c r="K272" i="1"/>
  <c r="B271" i="1"/>
  <c r="C272" i="1" s="1"/>
  <c r="F139" i="1" l="1"/>
  <c r="E139" i="1"/>
  <c r="I271" i="1"/>
  <c r="J271" i="1"/>
  <c r="K273" i="1"/>
  <c r="B272" i="1"/>
  <c r="C273" i="1" s="1"/>
  <c r="G139" i="1" l="1"/>
  <c r="H139" i="1" s="1"/>
  <c r="D140" i="1" s="1"/>
  <c r="F140" i="1" s="1"/>
  <c r="I140" i="1" s="1"/>
  <c r="K274" i="1"/>
  <c r="B273" i="1"/>
  <c r="C274" i="1" s="1"/>
  <c r="E140" i="1" l="1"/>
  <c r="G140" i="1"/>
  <c r="J140" i="1" s="1"/>
  <c r="I273" i="1"/>
  <c r="J273" i="1"/>
  <c r="K275" i="1"/>
  <c r="B274" i="1"/>
  <c r="C275" i="1" s="1"/>
  <c r="H140" i="1" l="1"/>
  <c r="D141" i="1" s="1"/>
  <c r="F141" i="1"/>
  <c r="K276" i="1"/>
  <c r="B275" i="1"/>
  <c r="C276" i="1" s="1"/>
  <c r="E141" i="1" l="1"/>
  <c r="G141" i="1" s="1"/>
  <c r="H141" i="1" s="1"/>
  <c r="D142" i="1" s="1"/>
  <c r="J208" i="1"/>
  <c r="I275" i="1"/>
  <c r="J275" i="1"/>
  <c r="K277" i="1"/>
  <c r="B276" i="1"/>
  <c r="C277" i="1" s="1"/>
  <c r="F142" i="1" l="1"/>
  <c r="E142" i="1" s="1"/>
  <c r="I276" i="1"/>
  <c r="J276" i="1"/>
  <c r="K278" i="1"/>
  <c r="B277" i="1"/>
  <c r="C278" i="1" s="1"/>
  <c r="G142" i="1" l="1"/>
  <c r="H142" i="1" s="1"/>
  <c r="D143" i="1" s="1"/>
  <c r="I184" i="1"/>
  <c r="J277" i="1"/>
  <c r="I277" i="1"/>
  <c r="K279" i="1"/>
  <c r="B278" i="1"/>
  <c r="J278" i="1" s="1"/>
  <c r="F143" i="1" l="1"/>
  <c r="E143" i="1" s="1"/>
  <c r="I278" i="1"/>
  <c r="C279" i="1"/>
  <c r="K280" i="1"/>
  <c r="B279" i="1"/>
  <c r="I279" i="1" s="1"/>
  <c r="G143" i="1" l="1"/>
  <c r="H143" i="1" s="1"/>
  <c r="D144" i="1" s="1"/>
  <c r="F144" i="1"/>
  <c r="J279" i="1"/>
  <c r="C280" i="1"/>
  <c r="K281" i="1"/>
  <c r="B280" i="1"/>
  <c r="E144" i="1" l="1"/>
  <c r="G144" i="1" s="1"/>
  <c r="H144" i="1" s="1"/>
  <c r="D145" i="1" s="1"/>
  <c r="I190" i="1"/>
  <c r="C281" i="1"/>
  <c r="K282" i="1"/>
  <c r="B281" i="1"/>
  <c r="C282" i="1" s="1"/>
  <c r="F145" i="1" l="1"/>
  <c r="E145" i="1" s="1"/>
  <c r="J190" i="1"/>
  <c r="J281" i="1"/>
  <c r="I281" i="1"/>
  <c r="K283" i="1"/>
  <c r="B282" i="1"/>
  <c r="J282" i="1" s="1"/>
  <c r="G145" i="1" l="1"/>
  <c r="H145" i="1" s="1"/>
  <c r="D146" i="1" s="1"/>
  <c r="C283" i="1"/>
  <c r="I282" i="1"/>
  <c r="K284" i="1"/>
  <c r="B283" i="1"/>
  <c r="C284" i="1" s="1"/>
  <c r="F146" i="1" l="1"/>
  <c r="E146" i="1" s="1"/>
  <c r="G146" i="1" s="1"/>
  <c r="I283" i="1"/>
  <c r="J283" i="1"/>
  <c r="K285" i="1"/>
  <c r="B284" i="1"/>
  <c r="H146" i="1" l="1"/>
  <c r="D147" i="1" s="1"/>
  <c r="C285" i="1"/>
  <c r="K286" i="1"/>
  <c r="B285" i="1"/>
  <c r="J285" i="1" s="1"/>
  <c r="F147" i="1" l="1"/>
  <c r="E147" i="1" s="1"/>
  <c r="C286" i="1"/>
  <c r="I285" i="1"/>
  <c r="K287" i="1"/>
  <c r="B286" i="1"/>
  <c r="G147" i="1" l="1"/>
  <c r="C287" i="1"/>
  <c r="K288" i="1"/>
  <c r="B287" i="1"/>
  <c r="C288" i="1" s="1"/>
  <c r="H147" i="1" l="1"/>
  <c r="D148" i="1" s="1"/>
  <c r="J220" i="1"/>
  <c r="J287" i="1"/>
  <c r="I287" i="1"/>
  <c r="K289" i="1"/>
  <c r="B288" i="1"/>
  <c r="C289" i="1" s="1"/>
  <c r="F148" i="1" l="1"/>
  <c r="E148" i="1" s="1"/>
  <c r="I288" i="1"/>
  <c r="J288" i="1"/>
  <c r="K290" i="1"/>
  <c r="B289" i="1"/>
  <c r="C290" i="1" s="1"/>
  <c r="G148" i="1" l="1"/>
  <c r="J289" i="1"/>
  <c r="K291" i="1"/>
  <c r="B290" i="1"/>
  <c r="I290" i="1" s="1"/>
  <c r="I289" i="1"/>
  <c r="H148" i="1" l="1"/>
  <c r="D149" i="1" s="1"/>
  <c r="J290" i="1"/>
  <c r="C291" i="1"/>
  <c r="K292" i="1"/>
  <c r="B291" i="1"/>
  <c r="C292" i="1" s="1"/>
  <c r="F149" i="1" l="1"/>
  <c r="E149" i="1" s="1"/>
  <c r="J291" i="1"/>
  <c r="I291" i="1"/>
  <c r="K293" i="1"/>
  <c r="B292" i="1"/>
  <c r="G149" i="1" l="1"/>
  <c r="I196" i="1"/>
  <c r="C293" i="1"/>
  <c r="K294" i="1"/>
  <c r="B293" i="1"/>
  <c r="I293" i="1" s="1"/>
  <c r="H149" i="1" l="1"/>
  <c r="D150" i="1" s="1"/>
  <c r="C294" i="1"/>
  <c r="J293" i="1"/>
  <c r="K295" i="1"/>
  <c r="B294" i="1"/>
  <c r="I294" i="1" s="1"/>
  <c r="F150" i="1" l="1"/>
  <c r="E150" i="1" s="1"/>
  <c r="I202" i="1"/>
  <c r="J294" i="1"/>
  <c r="C295" i="1"/>
  <c r="K296" i="1"/>
  <c r="B295" i="1"/>
  <c r="C296" i="1" s="1"/>
  <c r="G150" i="1" l="1"/>
  <c r="H150" i="1" s="1"/>
  <c r="D151" i="1" s="1"/>
  <c r="J202" i="1"/>
  <c r="J295" i="1"/>
  <c r="I295" i="1"/>
  <c r="K297" i="1"/>
  <c r="B296" i="1"/>
  <c r="F151" i="1" l="1"/>
  <c r="E151" i="1" s="1"/>
  <c r="C297" i="1"/>
  <c r="K298" i="1"/>
  <c r="B297" i="1"/>
  <c r="C298" i="1" s="1"/>
  <c r="G151" i="1" l="1"/>
  <c r="H151" i="1" s="1"/>
  <c r="D152" i="1" s="1"/>
  <c r="J297" i="1"/>
  <c r="I297" i="1"/>
  <c r="K299" i="1"/>
  <c r="B298" i="1"/>
  <c r="F152" i="1" l="1"/>
  <c r="I152" i="1" s="1"/>
  <c r="C299" i="1"/>
  <c r="K300" i="1"/>
  <c r="B299" i="1"/>
  <c r="C300" i="1" s="1"/>
  <c r="E152" i="1" l="1"/>
  <c r="G152" i="1"/>
  <c r="J232" i="1"/>
  <c r="I299" i="1"/>
  <c r="J299" i="1"/>
  <c r="K301" i="1"/>
  <c r="B300" i="1"/>
  <c r="C301" i="1" s="1"/>
  <c r="J152" i="1" l="1"/>
  <c r="H152" i="1"/>
  <c r="D153" i="1" s="1"/>
  <c r="J300" i="1"/>
  <c r="I300" i="1"/>
  <c r="K302" i="1"/>
  <c r="B301" i="1"/>
  <c r="I301" i="1" s="1"/>
  <c r="F153" i="1" l="1"/>
  <c r="E153" i="1" s="1"/>
  <c r="C302" i="1"/>
  <c r="J301" i="1"/>
  <c r="K303" i="1"/>
  <c r="B302" i="1"/>
  <c r="I302" i="1" s="1"/>
  <c r="G153" i="1" l="1"/>
  <c r="H153" i="1" s="1"/>
  <c r="D154" i="1" s="1"/>
  <c r="J302" i="1"/>
  <c r="C303" i="1"/>
  <c r="K304" i="1"/>
  <c r="B303" i="1"/>
  <c r="F154" i="1" l="1"/>
  <c r="E154" i="1" s="1"/>
  <c r="C304" i="1"/>
  <c r="J303" i="1"/>
  <c r="I303" i="1"/>
  <c r="K305" i="1"/>
  <c r="B304" i="1"/>
  <c r="G154" i="1" l="1"/>
  <c r="H154" i="1" s="1"/>
  <c r="D155" i="1" s="1"/>
  <c r="C305" i="1"/>
  <c r="K306" i="1"/>
  <c r="B305" i="1"/>
  <c r="C306" i="1" s="1"/>
  <c r="F155" i="1" l="1"/>
  <c r="E155" i="1" s="1"/>
  <c r="I305" i="1"/>
  <c r="J305" i="1"/>
  <c r="K307" i="1"/>
  <c r="B306" i="1"/>
  <c r="C307" i="1" s="1"/>
  <c r="G155" i="1" l="1"/>
  <c r="I208" i="1"/>
  <c r="J306" i="1"/>
  <c r="I306" i="1"/>
  <c r="K308" i="1"/>
  <c r="B307" i="1"/>
  <c r="I307" i="1" s="1"/>
  <c r="H155" i="1" l="1"/>
  <c r="D156" i="1" s="1"/>
  <c r="C308" i="1"/>
  <c r="J307" i="1"/>
  <c r="K309" i="1"/>
  <c r="B308" i="1"/>
  <c r="C309" i="1" s="1"/>
  <c r="F156" i="1" l="1"/>
  <c r="E156" i="1" s="1"/>
  <c r="I214" i="1"/>
  <c r="K310" i="1"/>
  <c r="B309" i="1"/>
  <c r="I309" i="1" s="1"/>
  <c r="G156" i="1" l="1"/>
  <c r="J214" i="1"/>
  <c r="C310" i="1"/>
  <c r="J309" i="1"/>
  <c r="K311" i="1"/>
  <c r="B310" i="1"/>
  <c r="C311" i="1" s="1"/>
  <c r="H156" i="1" l="1"/>
  <c r="D157" i="1" s="1"/>
  <c r="K312" i="1"/>
  <c r="B311" i="1"/>
  <c r="C312" i="1" s="1"/>
  <c r="F157" i="1" l="1"/>
  <c r="E157" i="1" s="1"/>
  <c r="J244" i="1"/>
  <c r="I311" i="1"/>
  <c r="J311" i="1"/>
  <c r="K313" i="1"/>
  <c r="B312" i="1"/>
  <c r="J312" i="1" s="1"/>
  <c r="G157" i="1" l="1"/>
  <c r="H157" i="1" s="1"/>
  <c r="D158" i="1" s="1"/>
  <c r="I312" i="1"/>
  <c r="C313" i="1"/>
  <c r="K314" i="1"/>
  <c r="B313" i="1"/>
  <c r="I313" i="1" s="1"/>
  <c r="F158" i="1" l="1"/>
  <c r="E158" i="1"/>
  <c r="J313" i="1"/>
  <c r="C314" i="1"/>
  <c r="K315" i="1"/>
  <c r="B314" i="1"/>
  <c r="I314" i="1" s="1"/>
  <c r="G158" i="1" l="1"/>
  <c r="H158" i="1"/>
  <c r="D159" i="1" s="1"/>
  <c r="J314" i="1"/>
  <c r="C315" i="1"/>
  <c r="K316" i="1"/>
  <c r="B315" i="1"/>
  <c r="C316" i="1" s="1"/>
  <c r="F159" i="1" l="1"/>
  <c r="E159" i="1" s="1"/>
  <c r="J315" i="1"/>
  <c r="I315" i="1"/>
  <c r="K317" i="1"/>
  <c r="B316" i="1"/>
  <c r="G159" i="1" l="1"/>
  <c r="H159" i="1" s="1"/>
  <c r="D160" i="1" s="1"/>
  <c r="C317" i="1"/>
  <c r="K318" i="1"/>
  <c r="B317" i="1"/>
  <c r="I317" i="1" s="1"/>
  <c r="F160" i="1" l="1"/>
  <c r="E160" i="1" s="1"/>
  <c r="J317" i="1"/>
  <c r="C318" i="1"/>
  <c r="K319" i="1"/>
  <c r="B318" i="1"/>
  <c r="C319" i="1" s="1"/>
  <c r="G160" i="1" l="1"/>
  <c r="H160" i="1" s="1"/>
  <c r="D161" i="1" s="1"/>
  <c r="I318" i="1"/>
  <c r="J318" i="1"/>
  <c r="K320" i="1"/>
  <c r="B319" i="1"/>
  <c r="I319" i="1" s="1"/>
  <c r="F161" i="1" l="1"/>
  <c r="E161" i="1" s="1"/>
  <c r="C320" i="1"/>
  <c r="J319" i="1"/>
  <c r="K321" i="1"/>
  <c r="B320" i="1"/>
  <c r="G161" i="1" l="1"/>
  <c r="H161" i="1" s="1"/>
  <c r="D162" i="1" s="1"/>
  <c r="I220" i="1"/>
  <c r="C321" i="1"/>
  <c r="K322" i="1"/>
  <c r="B321" i="1"/>
  <c r="I321" i="1" s="1"/>
  <c r="F162" i="1" l="1"/>
  <c r="E162" i="1" s="1"/>
  <c r="J321" i="1"/>
  <c r="C322" i="1"/>
  <c r="K323" i="1"/>
  <c r="B322" i="1"/>
  <c r="G162" i="1" l="1"/>
  <c r="H162" i="1" s="1"/>
  <c r="D163" i="1" s="1"/>
  <c r="I226" i="1"/>
  <c r="C323" i="1"/>
  <c r="K324" i="1"/>
  <c r="B323" i="1"/>
  <c r="F163" i="1" l="1"/>
  <c r="E163" i="1" s="1"/>
  <c r="J226" i="1"/>
  <c r="C324" i="1"/>
  <c r="J256" i="1"/>
  <c r="J323" i="1"/>
  <c r="I323" i="1"/>
  <c r="K325" i="1"/>
  <c r="B324" i="1"/>
  <c r="J324" i="1" s="1"/>
  <c r="G163" i="1" l="1"/>
  <c r="H163" i="1" s="1"/>
  <c r="D164" i="1" s="1"/>
  <c r="I324" i="1"/>
  <c r="C325" i="1"/>
  <c r="K326" i="1"/>
  <c r="B325" i="1"/>
  <c r="C326" i="1" s="1"/>
  <c r="F164" i="1" l="1"/>
  <c r="I164" i="1" s="1"/>
  <c r="J325" i="1"/>
  <c r="I325" i="1"/>
  <c r="K327" i="1"/>
  <c r="B326" i="1"/>
  <c r="J326" i="1" s="1"/>
  <c r="E164" i="1" l="1"/>
  <c r="G164" i="1" s="1"/>
  <c r="C327" i="1"/>
  <c r="I326" i="1"/>
  <c r="K328" i="1"/>
  <c r="B327" i="1"/>
  <c r="J327" i="1" s="1"/>
  <c r="J164" i="1" l="1"/>
  <c r="H164" i="1"/>
  <c r="D165" i="1" s="1"/>
  <c r="C328" i="1"/>
  <c r="I327" i="1"/>
  <c r="K329" i="1"/>
  <c r="B328" i="1"/>
  <c r="C329" i="1" s="1"/>
  <c r="F165" i="1" l="1"/>
  <c r="E165" i="1" s="1"/>
  <c r="K330" i="1"/>
  <c r="B329" i="1"/>
  <c r="J329" i="1" s="1"/>
  <c r="G165" i="1" l="1"/>
  <c r="I329" i="1"/>
  <c r="C330" i="1"/>
  <c r="K331" i="1"/>
  <c r="B330" i="1"/>
  <c r="I330" i="1" s="1"/>
  <c r="H165" i="1" l="1"/>
  <c r="D166" i="1" s="1"/>
  <c r="J330" i="1"/>
  <c r="C331" i="1"/>
  <c r="K332" i="1"/>
  <c r="B331" i="1"/>
  <c r="J331" i="1" s="1"/>
  <c r="F166" i="1" l="1"/>
  <c r="E166" i="1" s="1"/>
  <c r="C332" i="1"/>
  <c r="K333" i="1"/>
  <c r="B332" i="1"/>
  <c r="I331" i="1"/>
  <c r="G166" i="1" l="1"/>
  <c r="C333" i="1"/>
  <c r="K334" i="1"/>
  <c r="B333" i="1"/>
  <c r="J333" i="1" s="1"/>
  <c r="H166" i="1" l="1"/>
  <c r="D167" i="1" s="1"/>
  <c r="I232" i="1"/>
  <c r="C334" i="1"/>
  <c r="I333" i="1"/>
  <c r="K335" i="1"/>
  <c r="B334" i="1"/>
  <c r="F167" i="1" l="1"/>
  <c r="E167" i="1" s="1"/>
  <c r="C335" i="1"/>
  <c r="K336" i="1"/>
  <c r="B335" i="1"/>
  <c r="I335" i="1" s="1"/>
  <c r="G167" i="1" l="1"/>
  <c r="J268" i="1"/>
  <c r="J335" i="1"/>
  <c r="C336" i="1"/>
  <c r="K337" i="1"/>
  <c r="B336" i="1"/>
  <c r="I336" i="1" s="1"/>
  <c r="H167" i="1" l="1"/>
  <c r="D168" i="1" s="1"/>
  <c r="I238" i="1"/>
  <c r="J336" i="1"/>
  <c r="C337" i="1"/>
  <c r="K338" i="1"/>
  <c r="B337" i="1"/>
  <c r="I337" i="1" s="1"/>
  <c r="F168" i="1" l="1"/>
  <c r="E168" i="1" s="1"/>
  <c r="J238" i="1"/>
  <c r="J337" i="1"/>
  <c r="C338" i="1"/>
  <c r="K339" i="1"/>
  <c r="B338" i="1"/>
  <c r="C339" i="1" s="1"/>
  <c r="G168" i="1" l="1"/>
  <c r="I338" i="1"/>
  <c r="K340" i="1"/>
  <c r="B339" i="1"/>
  <c r="I339" i="1" s="1"/>
  <c r="J338" i="1"/>
  <c r="H168" i="1" l="1"/>
  <c r="D169" i="1" s="1"/>
  <c r="J339" i="1"/>
  <c r="C340" i="1"/>
  <c r="K341" i="1"/>
  <c r="B340" i="1"/>
  <c r="F169" i="1" l="1"/>
  <c r="E169" i="1" s="1"/>
  <c r="C341" i="1"/>
  <c r="K342" i="1"/>
  <c r="B341" i="1"/>
  <c r="I341" i="1" s="1"/>
  <c r="G169" i="1" l="1"/>
  <c r="H169" i="1" s="1"/>
  <c r="D170" i="1" s="1"/>
  <c r="C342" i="1"/>
  <c r="J341" i="1"/>
  <c r="K343" i="1"/>
  <c r="B342" i="1"/>
  <c r="I342" i="1" s="1"/>
  <c r="F170" i="1" l="1"/>
  <c r="E170" i="1" s="1"/>
  <c r="J342" i="1"/>
  <c r="C343" i="1"/>
  <c r="K344" i="1"/>
  <c r="B343" i="1"/>
  <c r="J343" i="1" s="1"/>
  <c r="G170" i="1" l="1"/>
  <c r="H170" i="1" s="1"/>
  <c r="D171" i="1" s="1"/>
  <c r="C344" i="1"/>
  <c r="I343" i="1"/>
  <c r="K345" i="1"/>
  <c r="B344" i="1"/>
  <c r="F171" i="1" l="1"/>
  <c r="E171" i="1" s="1"/>
  <c r="C345" i="1"/>
  <c r="K346" i="1"/>
  <c r="B345" i="1"/>
  <c r="J345" i="1" s="1"/>
  <c r="G171" i="1" l="1"/>
  <c r="H171" i="1" s="1"/>
  <c r="D172" i="1" s="1"/>
  <c r="I345" i="1"/>
  <c r="C346" i="1"/>
  <c r="K347" i="1"/>
  <c r="B346" i="1"/>
  <c r="C347" i="1" s="1"/>
  <c r="F172" i="1" l="1"/>
  <c r="E172" i="1" s="1"/>
  <c r="K348" i="1"/>
  <c r="B347" i="1"/>
  <c r="I347" i="1" s="1"/>
  <c r="G172" i="1" l="1"/>
  <c r="H172" i="1" s="1"/>
  <c r="D173" i="1" s="1"/>
  <c r="J280" i="1"/>
  <c r="J347" i="1"/>
  <c r="C348" i="1"/>
  <c r="K349" i="1"/>
  <c r="B348" i="1"/>
  <c r="J348" i="1" s="1"/>
  <c r="F173" i="1" l="1"/>
  <c r="E173" i="1" s="1"/>
  <c r="I244" i="1"/>
  <c r="I348" i="1"/>
  <c r="C349" i="1"/>
  <c r="K350" i="1"/>
  <c r="B349" i="1"/>
  <c r="G173" i="1" l="1"/>
  <c r="H173" i="1" s="1"/>
  <c r="D174" i="1" s="1"/>
  <c r="C350" i="1"/>
  <c r="J349" i="1"/>
  <c r="I349" i="1"/>
  <c r="K351" i="1"/>
  <c r="B350" i="1"/>
  <c r="C351" i="1" s="1"/>
  <c r="F174" i="1" l="1"/>
  <c r="E174" i="1" s="1"/>
  <c r="I250" i="1"/>
  <c r="I350" i="1"/>
  <c r="J350" i="1"/>
  <c r="K352" i="1"/>
  <c r="B351" i="1"/>
  <c r="I351" i="1" s="1"/>
  <c r="G174" i="1" l="1"/>
  <c r="H174" i="1" s="1"/>
  <c r="D175" i="1" s="1"/>
  <c r="J250" i="1"/>
  <c r="C352" i="1"/>
  <c r="J351" i="1"/>
  <c r="K353" i="1"/>
  <c r="B352" i="1"/>
  <c r="F175" i="1" l="1"/>
  <c r="E175" i="1" s="1"/>
  <c r="K354" i="1"/>
  <c r="B353" i="1"/>
  <c r="C353" i="1"/>
  <c r="G175" i="1" l="1"/>
  <c r="H175" i="1" s="1"/>
  <c r="D176" i="1" s="1"/>
  <c r="C354" i="1"/>
  <c r="I353" i="1"/>
  <c r="J353" i="1"/>
  <c r="K355" i="1"/>
  <c r="B354" i="1"/>
  <c r="C355" i="1" s="1"/>
  <c r="F176" i="1" l="1"/>
  <c r="I176" i="1" s="1"/>
  <c r="J354" i="1"/>
  <c r="I354" i="1"/>
  <c r="K356" i="1"/>
  <c r="B355" i="1"/>
  <c r="C356" i="1" s="1"/>
  <c r="E176" i="1" l="1"/>
  <c r="G176" i="1"/>
  <c r="I355" i="1"/>
  <c r="J355" i="1"/>
  <c r="K357" i="1"/>
  <c r="B356" i="1"/>
  <c r="J176" i="1" l="1"/>
  <c r="H176" i="1"/>
  <c r="D177" i="1" s="1"/>
  <c r="C357" i="1"/>
  <c r="K358" i="1"/>
  <c r="B357" i="1"/>
  <c r="I357" i="1" s="1"/>
  <c r="F177" i="1" l="1"/>
  <c r="E177" i="1" s="1"/>
  <c r="J357" i="1"/>
  <c r="K359" i="1"/>
  <c r="B358" i="1"/>
  <c r="C358" i="1"/>
  <c r="G177" i="1" l="1"/>
  <c r="C359" i="1"/>
  <c r="K360" i="1"/>
  <c r="B359" i="1"/>
  <c r="I359" i="1" s="1"/>
  <c r="H177" i="1" l="1"/>
  <c r="D178" i="1" s="1"/>
  <c r="J292" i="1"/>
  <c r="J359" i="1"/>
  <c r="C360" i="1"/>
  <c r="K361" i="1"/>
  <c r="B360" i="1"/>
  <c r="J360" i="1" s="1"/>
  <c r="F178" i="1" l="1"/>
  <c r="E178" i="1" s="1"/>
  <c r="I360" i="1"/>
  <c r="C361" i="1"/>
  <c r="K362" i="1"/>
  <c r="B361" i="1"/>
  <c r="I361" i="1" s="1"/>
  <c r="G178" i="1" l="1"/>
  <c r="J361" i="1"/>
  <c r="C362" i="1"/>
  <c r="K363" i="1"/>
  <c r="B362" i="1"/>
  <c r="I362" i="1" s="1"/>
  <c r="H178" i="1" l="1"/>
  <c r="D179" i="1" s="1"/>
  <c r="C363" i="1"/>
  <c r="J362" i="1"/>
  <c r="K364" i="1"/>
  <c r="B363" i="1"/>
  <c r="J363" i="1" s="1"/>
  <c r="F179" i="1" l="1"/>
  <c r="E179" i="1" s="1"/>
  <c r="I256" i="1"/>
  <c r="I363" i="1"/>
  <c r="K365" i="1"/>
  <c r="B364" i="1"/>
  <c r="C364" i="1"/>
  <c r="G179" i="1" l="1"/>
  <c r="C365" i="1"/>
  <c r="K366" i="1"/>
  <c r="B365" i="1"/>
  <c r="I365" i="1" s="1"/>
  <c r="H179" i="1" l="1"/>
  <c r="D180" i="1" s="1"/>
  <c r="I262" i="1"/>
  <c r="J365" i="1"/>
  <c r="K367" i="1"/>
  <c r="B366" i="1"/>
  <c r="J366" i="1" s="1"/>
  <c r="C366" i="1"/>
  <c r="F180" i="1" l="1"/>
  <c r="E180" i="1" s="1"/>
  <c r="J262" i="1"/>
  <c r="I366" i="1"/>
  <c r="C367" i="1"/>
  <c r="K368" i="1"/>
  <c r="B367" i="1"/>
  <c r="C368" i="1" s="1"/>
  <c r="G180" i="1" l="1"/>
  <c r="K369" i="1"/>
  <c r="B368" i="1"/>
  <c r="J367" i="1"/>
  <c r="I367" i="1"/>
  <c r="H180" i="1" l="1"/>
  <c r="D181" i="1" s="1"/>
  <c r="C369" i="1"/>
  <c r="K370" i="1"/>
  <c r="B369" i="1"/>
  <c r="J369" i="1" s="1"/>
  <c r="F181" i="1" l="1"/>
  <c r="E181" i="1" s="1"/>
  <c r="I369" i="1"/>
  <c r="C370" i="1"/>
  <c r="K371" i="1"/>
  <c r="B370" i="1"/>
  <c r="C371" i="1" s="1"/>
  <c r="G181" i="1" l="1"/>
  <c r="H181" i="1" s="1"/>
  <c r="D182" i="1" s="1"/>
  <c r="K372" i="1"/>
  <c r="B371" i="1"/>
  <c r="J371" i="1" s="1"/>
  <c r="F182" i="1" l="1"/>
  <c r="E182" i="1"/>
  <c r="J304" i="1"/>
  <c r="C372" i="1"/>
  <c r="I371" i="1"/>
  <c r="K373" i="1"/>
  <c r="B372" i="1"/>
  <c r="I372" i="1" s="1"/>
  <c r="G182" i="1" l="1"/>
  <c r="H182" i="1" s="1"/>
  <c r="D183" i="1" s="1"/>
  <c r="F183" i="1" s="1"/>
  <c r="J372" i="1"/>
  <c r="C373" i="1"/>
  <c r="K374" i="1"/>
  <c r="B373" i="1"/>
  <c r="I373" i="1" s="1"/>
  <c r="E183" i="1" l="1"/>
  <c r="G183" i="1"/>
  <c r="H183" i="1" s="1"/>
  <c r="D184" i="1" s="1"/>
  <c r="C374" i="1"/>
  <c r="J373" i="1"/>
  <c r="K375" i="1"/>
  <c r="B374" i="1"/>
  <c r="I374" i="1" s="1"/>
  <c r="F184" i="1" l="1"/>
  <c r="E184" i="1" s="1"/>
  <c r="J374" i="1"/>
  <c r="C375" i="1"/>
  <c r="K376" i="1"/>
  <c r="B375" i="1"/>
  <c r="J375" i="1" s="1"/>
  <c r="G184" i="1" l="1"/>
  <c r="H184" i="1" s="1"/>
  <c r="D185" i="1" s="1"/>
  <c r="C376" i="1"/>
  <c r="I375" i="1"/>
  <c r="K377" i="1"/>
  <c r="B376" i="1"/>
  <c r="C377" i="1" s="1"/>
  <c r="F185" i="1" l="1"/>
  <c r="E185" i="1"/>
  <c r="K378" i="1"/>
  <c r="B377" i="1"/>
  <c r="I377" i="1" s="1"/>
  <c r="G185" i="1" l="1"/>
  <c r="H185" i="1" s="1"/>
  <c r="D186" i="1" s="1"/>
  <c r="F186" i="1"/>
  <c r="C378" i="1"/>
  <c r="J377" i="1"/>
  <c r="K379" i="1"/>
  <c r="B378" i="1"/>
  <c r="I378" i="1" s="1"/>
  <c r="E186" i="1" l="1"/>
  <c r="G186" i="1"/>
  <c r="H186" i="1" s="1"/>
  <c r="D187" i="1" s="1"/>
  <c r="I268" i="1"/>
  <c r="C379" i="1"/>
  <c r="J378" i="1"/>
  <c r="K380" i="1"/>
  <c r="B380" i="1" s="1"/>
  <c r="B379" i="1"/>
  <c r="J379" i="1" s="1"/>
  <c r="F187" i="1" l="1"/>
  <c r="E187" i="1" s="1"/>
  <c r="C380" i="1"/>
  <c r="I379" i="1"/>
  <c r="G187" i="1" l="1"/>
  <c r="H187" i="1" s="1"/>
  <c r="D188" i="1" s="1"/>
  <c r="I274" i="1"/>
  <c r="F188" i="1" l="1"/>
  <c r="I188" i="1" s="1"/>
  <c r="J274" i="1"/>
  <c r="E188" i="1" l="1"/>
  <c r="G188" i="1"/>
  <c r="J188" i="1" l="1"/>
  <c r="H188" i="1"/>
  <c r="D189" i="1" s="1"/>
  <c r="J316" i="1"/>
  <c r="F189" i="1" l="1"/>
  <c r="E189" i="1" s="1"/>
  <c r="G189" i="1" l="1"/>
  <c r="H189" i="1" s="1"/>
  <c r="D190" i="1" s="1"/>
  <c r="F190" i="1" l="1"/>
  <c r="E190" i="1" l="1"/>
  <c r="G190" i="1" s="1"/>
  <c r="H190" i="1" s="1"/>
  <c r="D191" i="1" s="1"/>
  <c r="F191" i="1" l="1"/>
  <c r="E191" i="1" s="1"/>
  <c r="G191" i="1" l="1"/>
  <c r="H191" i="1" s="1"/>
  <c r="D192" i="1" s="1"/>
  <c r="F192" i="1" l="1"/>
  <c r="E192" i="1" l="1"/>
  <c r="G192" i="1" s="1"/>
  <c r="H192" i="1" s="1"/>
  <c r="D193" i="1" s="1"/>
  <c r="I280" i="1"/>
  <c r="F193" i="1" l="1"/>
  <c r="E193" i="1" s="1"/>
  <c r="G193" i="1" l="1"/>
  <c r="H193" i="1" s="1"/>
  <c r="D194" i="1" s="1"/>
  <c r="F194" i="1" l="1"/>
  <c r="E194" i="1"/>
  <c r="G194" i="1" s="1"/>
  <c r="H194" i="1" s="1"/>
  <c r="D195" i="1" s="1"/>
  <c r="I286" i="1"/>
  <c r="F195" i="1" l="1"/>
  <c r="E195" i="1" s="1"/>
  <c r="J286" i="1"/>
  <c r="J328" i="1"/>
  <c r="G195" i="1" l="1"/>
  <c r="H195" i="1" s="1"/>
  <c r="D196" i="1" s="1"/>
  <c r="F196" i="1" l="1"/>
  <c r="E196" i="1" s="1"/>
  <c r="G196" i="1" l="1"/>
  <c r="H196" i="1" s="1"/>
  <c r="D197" i="1" s="1"/>
  <c r="F197" i="1" l="1"/>
  <c r="E197" i="1" s="1"/>
  <c r="G197" i="1" l="1"/>
  <c r="H197" i="1" s="1"/>
  <c r="D198" i="1" s="1"/>
  <c r="F198" i="1" l="1"/>
  <c r="E198" i="1" s="1"/>
  <c r="G198" i="1" l="1"/>
  <c r="H198" i="1" s="1"/>
  <c r="D199" i="1" s="1"/>
  <c r="F199" i="1" l="1"/>
  <c r="E199" i="1" s="1"/>
  <c r="G199" i="1" l="1"/>
  <c r="H199" i="1" s="1"/>
  <c r="D200" i="1" s="1"/>
  <c r="F200" i="1" l="1"/>
  <c r="I200" i="1" s="1"/>
  <c r="I292" i="1"/>
  <c r="E200" i="1" l="1"/>
  <c r="G200" i="1"/>
  <c r="J200" i="1" l="1"/>
  <c r="H200" i="1"/>
  <c r="D201" i="1" s="1"/>
  <c r="J340" i="1"/>
  <c r="F201" i="1" l="1"/>
  <c r="E201" i="1" s="1"/>
  <c r="I298" i="1"/>
  <c r="G201" i="1" l="1"/>
  <c r="J298" i="1"/>
  <c r="H201" i="1" l="1"/>
  <c r="D202" i="1" s="1"/>
  <c r="F202" i="1" l="1"/>
  <c r="E202" i="1" s="1"/>
  <c r="G202" i="1" l="1"/>
  <c r="H202" i="1" l="1"/>
  <c r="D203" i="1" s="1"/>
  <c r="F203" i="1" l="1"/>
  <c r="E203" i="1" s="1"/>
  <c r="G203" i="1" l="1"/>
  <c r="H203" i="1" l="1"/>
  <c r="D204" i="1" s="1"/>
  <c r="F204" i="1" l="1"/>
  <c r="E204" i="1" s="1"/>
  <c r="G204" i="1" l="1"/>
  <c r="H204" i="1" s="1"/>
  <c r="D205" i="1" s="1"/>
  <c r="F205" i="1" l="1"/>
  <c r="E205" i="1" s="1"/>
  <c r="G205" i="1" s="1"/>
  <c r="H205" i="1" s="1"/>
  <c r="D206" i="1" s="1"/>
  <c r="J352" i="1"/>
  <c r="F206" i="1" l="1"/>
  <c r="E206" i="1" s="1"/>
  <c r="G206" i="1" l="1"/>
  <c r="H206" i="1" s="1"/>
  <c r="D207" i="1" s="1"/>
  <c r="I304" i="1"/>
  <c r="F207" i="1" l="1"/>
  <c r="E207" i="1" s="1"/>
  <c r="G207" i="1" l="1"/>
  <c r="H207" i="1" s="1"/>
  <c r="D208" i="1" s="1"/>
  <c r="I310" i="1"/>
  <c r="F208" i="1" l="1"/>
  <c r="E208" i="1" s="1"/>
  <c r="J310" i="1"/>
  <c r="G208" i="1" l="1"/>
  <c r="H208" i="1" s="1"/>
  <c r="D209" i="1" s="1"/>
  <c r="F209" i="1" l="1"/>
  <c r="E209" i="1" s="1"/>
  <c r="G209" i="1" l="1"/>
  <c r="H209" i="1" s="1"/>
  <c r="D210" i="1" s="1"/>
  <c r="F210" i="1" l="1"/>
  <c r="E210" i="1" s="1"/>
  <c r="G210" i="1" l="1"/>
  <c r="H210" i="1" s="1"/>
  <c r="D211" i="1" s="1"/>
  <c r="F211" i="1" l="1"/>
  <c r="E211" i="1" s="1"/>
  <c r="G211" i="1" l="1"/>
  <c r="H211" i="1" s="1"/>
  <c r="D212" i="1" s="1"/>
  <c r="J364" i="1"/>
  <c r="F212" i="1" l="1"/>
  <c r="I212" i="1" s="1"/>
  <c r="E212" i="1" l="1"/>
  <c r="G212" i="1"/>
  <c r="J212" i="1" l="1"/>
  <c r="H212" i="1"/>
  <c r="D213" i="1" s="1"/>
  <c r="I316" i="1"/>
  <c r="F213" i="1" l="1"/>
  <c r="E213" i="1" s="1"/>
  <c r="G213" i="1" l="1"/>
  <c r="H213" i="1" l="1"/>
  <c r="D214" i="1" s="1"/>
  <c r="I322" i="1"/>
  <c r="F214" i="1" l="1"/>
  <c r="E214" i="1" s="1"/>
  <c r="J322" i="1"/>
  <c r="G214" i="1" l="1"/>
  <c r="H214" i="1" l="1"/>
  <c r="D215" i="1" s="1"/>
  <c r="F215" i="1" l="1"/>
  <c r="E215" i="1" s="1"/>
  <c r="G215" i="1" l="1"/>
  <c r="H215" i="1" l="1"/>
  <c r="D216" i="1" s="1"/>
  <c r="J376" i="1"/>
  <c r="F216" i="1" l="1"/>
  <c r="E216" i="1" s="1"/>
  <c r="G216" i="1" l="1"/>
  <c r="H216" i="1" l="1"/>
  <c r="D217" i="1" s="1"/>
  <c r="F217" i="1" l="1"/>
  <c r="E217" i="1" s="1"/>
  <c r="G217" i="1" l="1"/>
  <c r="H217" i="1" s="1"/>
  <c r="D218" i="1" s="1"/>
  <c r="I328" i="1"/>
  <c r="F218" i="1" l="1"/>
  <c r="E218" i="1" s="1"/>
  <c r="G218" i="1" l="1"/>
  <c r="H218" i="1" s="1"/>
  <c r="D219" i="1" s="1"/>
  <c r="I334" i="1"/>
  <c r="F219" i="1" l="1"/>
  <c r="E219" i="1" s="1"/>
  <c r="J334" i="1"/>
  <c r="G219" i="1" l="1"/>
  <c r="H219" i="1" s="1"/>
  <c r="D220" i="1" s="1"/>
  <c r="F220" i="1" l="1"/>
  <c r="E220" i="1" s="1"/>
  <c r="G220" i="1" l="1"/>
  <c r="H220" i="1" s="1"/>
  <c r="D221" i="1" s="1"/>
  <c r="F221" i="1" l="1"/>
  <c r="E221" i="1" s="1"/>
  <c r="G221" i="1" l="1"/>
  <c r="H221" i="1" s="1"/>
  <c r="D222" i="1" s="1"/>
  <c r="F222" i="1" l="1"/>
  <c r="E222" i="1" s="1"/>
  <c r="G222" i="1" l="1"/>
  <c r="H222" i="1" s="1"/>
  <c r="D223" i="1" s="1"/>
  <c r="F223" i="1" l="1"/>
  <c r="E223" i="1" s="1"/>
  <c r="G223" i="1" l="1"/>
  <c r="H223" i="1" s="1"/>
  <c r="D224" i="1" s="1"/>
  <c r="F224" i="1" l="1"/>
  <c r="I224" i="1" s="1"/>
  <c r="E224" i="1" l="1"/>
  <c r="G224" i="1" s="1"/>
  <c r="J224" i="1" l="1"/>
  <c r="H224" i="1"/>
  <c r="D225" i="1" s="1"/>
  <c r="I340" i="1"/>
  <c r="F225" i="1" l="1"/>
  <c r="E225" i="1" s="1"/>
  <c r="G225" i="1" l="1"/>
  <c r="I346" i="1"/>
  <c r="H225" i="1" l="1"/>
  <c r="D226" i="1" s="1"/>
  <c r="J346" i="1"/>
  <c r="F226" i="1" l="1"/>
  <c r="E226" i="1" s="1"/>
  <c r="G226" i="1" l="1"/>
  <c r="H226" i="1" l="1"/>
  <c r="D227" i="1" s="1"/>
  <c r="F227" i="1" l="1"/>
  <c r="E227" i="1" s="1"/>
  <c r="G227" i="1" l="1"/>
  <c r="H227" i="1" l="1"/>
  <c r="D228" i="1" s="1"/>
  <c r="F228" i="1" l="1"/>
  <c r="E228" i="1" s="1"/>
  <c r="G228" i="1" l="1"/>
  <c r="H228" i="1" l="1"/>
  <c r="D229" i="1" s="1"/>
  <c r="F229" i="1" l="1"/>
  <c r="E229" i="1" s="1"/>
  <c r="G229" i="1" l="1"/>
  <c r="H229" i="1" s="1"/>
  <c r="D230" i="1" s="1"/>
  <c r="I352" i="1"/>
  <c r="F230" i="1" l="1"/>
  <c r="E230" i="1" s="1"/>
  <c r="G230" i="1" l="1"/>
  <c r="H230" i="1" s="1"/>
  <c r="D231" i="1" s="1"/>
  <c r="F231" i="1" l="1"/>
  <c r="E231" i="1" s="1"/>
  <c r="G231" i="1" l="1"/>
  <c r="H231" i="1" s="1"/>
  <c r="D232" i="1" s="1"/>
  <c r="I358" i="1"/>
  <c r="F232" i="1" l="1"/>
  <c r="E232" i="1" s="1"/>
  <c r="J358" i="1"/>
  <c r="G232" i="1" l="1"/>
  <c r="H232" i="1" s="1"/>
  <c r="D233" i="1" s="1"/>
  <c r="F233" i="1" l="1"/>
  <c r="E233" i="1" s="1"/>
  <c r="G233" i="1" l="1"/>
  <c r="H233" i="1" s="1"/>
  <c r="D234" i="1" s="1"/>
  <c r="F234" i="1" l="1"/>
  <c r="E234" i="1" s="1"/>
  <c r="G234" i="1" l="1"/>
  <c r="H234" i="1" s="1"/>
  <c r="D235" i="1" s="1"/>
  <c r="F235" i="1" l="1"/>
  <c r="E235" i="1" s="1"/>
  <c r="G235" i="1" l="1"/>
  <c r="H235" i="1" s="1"/>
  <c r="D236" i="1" s="1"/>
  <c r="F236" i="1" l="1"/>
  <c r="I236" i="1" s="1"/>
  <c r="E236" i="1" l="1"/>
  <c r="G236" i="1"/>
  <c r="J236" i="1" l="1"/>
  <c r="H236" i="1"/>
  <c r="D237" i="1" s="1"/>
  <c r="F237" i="1" l="1"/>
  <c r="E237" i="1" s="1"/>
  <c r="G237" i="1" l="1"/>
  <c r="H237" i="1" s="1"/>
  <c r="D238" i="1" s="1"/>
  <c r="I364" i="1"/>
  <c r="F238" i="1" l="1"/>
  <c r="E238" i="1" s="1"/>
  <c r="G238" i="1" l="1"/>
  <c r="H238" i="1" s="1"/>
  <c r="D239" i="1" s="1"/>
  <c r="F239" i="1" l="1"/>
  <c r="E239" i="1" s="1"/>
  <c r="I370" i="1"/>
  <c r="G239" i="1" l="1"/>
  <c r="H239" i="1" s="1"/>
  <c r="D240" i="1" s="1"/>
  <c r="J370" i="1"/>
  <c r="F240" i="1" l="1"/>
  <c r="E240" i="1" s="1"/>
  <c r="G240" i="1" l="1"/>
  <c r="H240" i="1" s="1"/>
  <c r="D241" i="1" s="1"/>
  <c r="I376" i="1"/>
  <c r="F241" i="1" l="1"/>
  <c r="E241" i="1"/>
  <c r="G241" i="1" s="1"/>
  <c r="H241" i="1" s="1"/>
  <c r="D242" i="1" s="1"/>
  <c r="F242" i="1" l="1"/>
  <c r="E242" i="1"/>
  <c r="G242" i="1" s="1"/>
  <c r="H242" i="1" s="1"/>
  <c r="D243" i="1" s="1"/>
  <c r="F243" i="1" l="1"/>
  <c r="E243" i="1" s="1"/>
  <c r="G243" i="1" l="1"/>
  <c r="H243" i="1" s="1"/>
  <c r="D244" i="1" s="1"/>
  <c r="F244" i="1" l="1"/>
  <c r="E244" i="1" s="1"/>
  <c r="G244" i="1" l="1"/>
  <c r="H244" i="1" s="1"/>
  <c r="D245" i="1" s="1"/>
  <c r="F245" i="1" l="1"/>
  <c r="E245" i="1" s="1"/>
  <c r="G245" i="1" l="1"/>
  <c r="H245" i="1" s="1"/>
  <c r="D246" i="1" s="1"/>
  <c r="F246" i="1" l="1"/>
  <c r="E246" i="1" s="1"/>
  <c r="G246" i="1" l="1"/>
  <c r="H246" i="1" s="1"/>
  <c r="D247" i="1" s="1"/>
  <c r="F247" i="1" l="1"/>
  <c r="E247" i="1" s="1"/>
  <c r="G247" i="1" l="1"/>
  <c r="H247" i="1" s="1"/>
  <c r="D248" i="1" s="1"/>
  <c r="F248" i="1" l="1"/>
  <c r="I248" i="1" s="1"/>
  <c r="E248" i="1" l="1"/>
  <c r="G248" i="1"/>
  <c r="J248" i="1" s="1"/>
  <c r="H248" i="1" l="1"/>
  <c r="D249" i="1" s="1"/>
  <c r="F249" i="1" l="1"/>
  <c r="E249" i="1" l="1"/>
  <c r="G249" i="1" s="1"/>
  <c r="H249" i="1" s="1"/>
  <c r="D250" i="1" s="1"/>
  <c r="F250" i="1" l="1"/>
  <c r="E250" i="1" s="1"/>
  <c r="G250" i="1" l="1"/>
  <c r="H250" i="1" l="1"/>
  <c r="D251" i="1" s="1"/>
  <c r="F251" i="1" l="1"/>
  <c r="E251" i="1" s="1"/>
  <c r="G251" i="1" l="1"/>
  <c r="H251" i="1" l="1"/>
  <c r="D252" i="1" s="1"/>
  <c r="F252" i="1" l="1"/>
  <c r="E252" i="1" s="1"/>
  <c r="G252" i="1" l="1"/>
  <c r="H252" i="1" l="1"/>
  <c r="D253" i="1" s="1"/>
  <c r="F253" i="1" l="1"/>
  <c r="E253" i="1" s="1"/>
  <c r="G253" i="1" l="1"/>
  <c r="H253" i="1" s="1"/>
  <c r="D254" i="1" s="1"/>
  <c r="F254" i="1" l="1"/>
  <c r="E254" i="1" s="1"/>
  <c r="G254" i="1" l="1"/>
  <c r="H254" i="1" s="1"/>
  <c r="D255" i="1" s="1"/>
  <c r="F255" i="1" l="1"/>
  <c r="E255" i="1" s="1"/>
  <c r="G255" i="1" l="1"/>
  <c r="H255" i="1" s="1"/>
  <c r="D256" i="1" s="1"/>
  <c r="F256" i="1" l="1"/>
  <c r="E256" i="1" s="1"/>
  <c r="G256" i="1" l="1"/>
  <c r="H256" i="1" s="1"/>
  <c r="D257" i="1" s="1"/>
  <c r="F257" i="1" l="1"/>
  <c r="E257" i="1" s="1"/>
  <c r="G257" i="1" l="1"/>
  <c r="H257" i="1" s="1"/>
  <c r="D258" i="1" s="1"/>
  <c r="F258" i="1" l="1"/>
  <c r="E258" i="1" s="1"/>
  <c r="G258" i="1" l="1"/>
  <c r="H258" i="1" s="1"/>
  <c r="D259" i="1" s="1"/>
  <c r="F259" i="1" l="1"/>
  <c r="E259" i="1" s="1"/>
  <c r="G259" i="1" l="1"/>
  <c r="H259" i="1" s="1"/>
  <c r="D260" i="1" s="1"/>
  <c r="F260" i="1" l="1"/>
  <c r="I260" i="1" s="1"/>
  <c r="E260" i="1" l="1"/>
  <c r="G260" i="1"/>
  <c r="J260" i="1" l="1"/>
  <c r="H260" i="1"/>
  <c r="D261" i="1" s="1"/>
  <c r="F261" i="1" l="1"/>
  <c r="E261" i="1" s="1"/>
  <c r="G261" i="1" l="1"/>
  <c r="H261" i="1" l="1"/>
  <c r="D262" i="1" s="1"/>
  <c r="F262" i="1" l="1"/>
  <c r="E262" i="1" s="1"/>
  <c r="G262" i="1" l="1"/>
  <c r="H262" i="1" l="1"/>
  <c r="D263" i="1" s="1"/>
  <c r="F263" i="1" l="1"/>
  <c r="E263" i="1" s="1"/>
  <c r="G263" i="1" l="1"/>
  <c r="H263" i="1" l="1"/>
  <c r="D264" i="1" s="1"/>
  <c r="F264" i="1" l="1"/>
  <c r="E264" i="1" s="1"/>
  <c r="G264" i="1" l="1"/>
  <c r="H264" i="1" l="1"/>
  <c r="D265" i="1" s="1"/>
  <c r="F265" i="1" l="1"/>
  <c r="E265" i="1" s="1"/>
  <c r="G265" i="1" l="1"/>
  <c r="H265" i="1" l="1"/>
  <c r="D266" i="1" s="1"/>
  <c r="F266" i="1" l="1"/>
  <c r="E266" i="1" s="1"/>
  <c r="G266" i="1" l="1"/>
  <c r="H266" i="1" s="1"/>
  <c r="D267" i="1" s="1"/>
  <c r="F267" i="1" l="1"/>
  <c r="E267" i="1" s="1"/>
  <c r="G267" i="1" l="1"/>
  <c r="H267" i="1" s="1"/>
  <c r="D268" i="1" s="1"/>
  <c r="F268" i="1" l="1"/>
  <c r="E268" i="1" s="1"/>
  <c r="G268" i="1" l="1"/>
  <c r="H268" i="1" s="1"/>
  <c r="D269" i="1" s="1"/>
  <c r="F269" i="1" l="1"/>
  <c r="E269" i="1" s="1"/>
  <c r="G269" i="1" l="1"/>
  <c r="H269" i="1" s="1"/>
  <c r="D270" i="1" s="1"/>
  <c r="F270" i="1" l="1"/>
  <c r="E270" i="1" s="1"/>
  <c r="G270" i="1" l="1"/>
  <c r="H270" i="1" s="1"/>
  <c r="D271" i="1" s="1"/>
  <c r="F271" i="1" l="1"/>
  <c r="E271" i="1" s="1"/>
  <c r="G271" i="1" l="1"/>
  <c r="H271" i="1" s="1"/>
  <c r="D272" i="1" s="1"/>
  <c r="F272" i="1" l="1"/>
  <c r="I272" i="1" s="1"/>
  <c r="E272" i="1" l="1"/>
  <c r="G272" i="1"/>
  <c r="J272" i="1" l="1"/>
  <c r="H272" i="1"/>
  <c r="D273" i="1" s="1"/>
  <c r="F273" i="1" l="1"/>
  <c r="E273" i="1" s="1"/>
  <c r="G273" i="1" l="1"/>
  <c r="H273" i="1" l="1"/>
  <c r="D274" i="1" s="1"/>
  <c r="F274" i="1" l="1"/>
  <c r="E274" i="1" s="1"/>
  <c r="G274" i="1" l="1"/>
  <c r="H274" i="1" l="1"/>
  <c r="D275" i="1" s="1"/>
  <c r="F275" i="1" l="1"/>
  <c r="E275" i="1" s="1"/>
  <c r="G275" i="1" l="1"/>
  <c r="H275" i="1" l="1"/>
  <c r="D276" i="1" s="1"/>
  <c r="F276" i="1" l="1"/>
  <c r="E276" i="1" s="1"/>
  <c r="G276" i="1" l="1"/>
  <c r="H276" i="1" l="1"/>
  <c r="D277" i="1" s="1"/>
  <c r="F277" i="1" l="1"/>
  <c r="E277" i="1" s="1"/>
  <c r="G277" i="1" l="1"/>
  <c r="H277" i="1" s="1"/>
  <c r="D278" i="1" s="1"/>
  <c r="F278" i="1" l="1"/>
  <c r="E278" i="1" s="1"/>
  <c r="G278" i="1" l="1"/>
  <c r="H278" i="1" s="1"/>
  <c r="D279" i="1" s="1"/>
  <c r="F279" i="1" l="1"/>
  <c r="E279" i="1" s="1"/>
  <c r="G279" i="1" l="1"/>
  <c r="H279" i="1" s="1"/>
  <c r="D280" i="1" s="1"/>
  <c r="F280" i="1" l="1"/>
  <c r="E280" i="1" s="1"/>
  <c r="G280" i="1" l="1"/>
  <c r="H280" i="1" s="1"/>
  <c r="D281" i="1" s="1"/>
  <c r="F281" i="1" l="1"/>
  <c r="E281" i="1" s="1"/>
  <c r="G281" i="1" l="1"/>
  <c r="H281" i="1" s="1"/>
  <c r="D282" i="1" s="1"/>
  <c r="F282" i="1" l="1"/>
  <c r="E282" i="1" s="1"/>
  <c r="G282" i="1" l="1"/>
  <c r="H282" i="1" s="1"/>
  <c r="D283" i="1" s="1"/>
  <c r="F283" i="1" l="1"/>
  <c r="E283" i="1" s="1"/>
  <c r="G283" i="1" l="1"/>
  <c r="H283" i="1" s="1"/>
  <c r="D284" i="1" s="1"/>
  <c r="F284" i="1" l="1"/>
  <c r="I284" i="1" s="1"/>
  <c r="E284" i="1" l="1"/>
  <c r="G284" i="1"/>
  <c r="J284" i="1" l="1"/>
  <c r="H284" i="1"/>
  <c r="D285" i="1" s="1"/>
  <c r="F285" i="1" l="1"/>
  <c r="E285" i="1" s="1"/>
  <c r="G285" i="1" l="1"/>
  <c r="H285" i="1" l="1"/>
  <c r="D286" i="1" s="1"/>
  <c r="F286" i="1" l="1"/>
  <c r="E286" i="1" s="1"/>
  <c r="G286" i="1" l="1"/>
  <c r="H286" i="1" l="1"/>
  <c r="D287" i="1" s="1"/>
  <c r="F287" i="1" l="1"/>
  <c r="E287" i="1" s="1"/>
  <c r="G287" i="1" l="1"/>
  <c r="H287" i="1" l="1"/>
  <c r="D288" i="1" s="1"/>
  <c r="F288" i="1" l="1"/>
  <c r="E288" i="1" s="1"/>
  <c r="G288" i="1" l="1"/>
  <c r="H288" i="1" l="1"/>
  <c r="D289" i="1" s="1"/>
  <c r="F289" i="1" l="1"/>
  <c r="E289" i="1" s="1"/>
  <c r="G289" i="1" l="1"/>
  <c r="H289" i="1" s="1"/>
  <c r="D290" i="1" s="1"/>
  <c r="F290" i="1" l="1"/>
  <c r="E290" i="1"/>
  <c r="G290" i="1" s="1"/>
  <c r="H290" i="1" s="1"/>
  <c r="D291" i="1" s="1"/>
  <c r="F291" i="1" l="1"/>
  <c r="E291" i="1"/>
  <c r="G291" i="1" l="1"/>
  <c r="H291" i="1" s="1"/>
  <c r="D292" i="1" s="1"/>
  <c r="F292" i="1" l="1"/>
  <c r="E292" i="1" l="1"/>
  <c r="G292" i="1" s="1"/>
  <c r="H292" i="1" s="1"/>
  <c r="D293" i="1" s="1"/>
  <c r="F293" i="1" l="1"/>
  <c r="E293" i="1" s="1"/>
  <c r="G293" i="1" s="1"/>
  <c r="H293" i="1" s="1"/>
  <c r="D294" i="1" s="1"/>
  <c r="F294" i="1" l="1"/>
  <c r="E294" i="1" s="1"/>
  <c r="G294" i="1" l="1"/>
  <c r="H294" i="1" s="1"/>
  <c r="D295" i="1" s="1"/>
  <c r="F295" i="1" l="1"/>
  <c r="E295" i="1" s="1"/>
  <c r="G295" i="1" l="1"/>
  <c r="H295" i="1" s="1"/>
  <c r="D296" i="1" s="1"/>
  <c r="F296" i="1" l="1"/>
  <c r="I296" i="1" s="1"/>
  <c r="E296" i="1" l="1"/>
  <c r="G296" i="1"/>
  <c r="J296" i="1" s="1"/>
  <c r="H296" i="1" l="1"/>
  <c r="D297" i="1" s="1"/>
  <c r="F297" i="1" l="1"/>
  <c r="E297" i="1" l="1"/>
  <c r="G297" i="1" s="1"/>
  <c r="H297" i="1" s="1"/>
  <c r="D298" i="1" s="1"/>
  <c r="F298" i="1" l="1"/>
  <c r="E298" i="1" s="1"/>
  <c r="G298" i="1" l="1"/>
  <c r="H298" i="1" l="1"/>
  <c r="D299" i="1" s="1"/>
  <c r="F299" i="1" l="1"/>
  <c r="E299" i="1" s="1"/>
  <c r="G299" i="1" l="1"/>
  <c r="H299" i="1" l="1"/>
  <c r="D300" i="1" s="1"/>
  <c r="F300" i="1" l="1"/>
  <c r="E300" i="1" s="1"/>
  <c r="G300" i="1" l="1"/>
  <c r="H300" i="1" l="1"/>
  <c r="D301" i="1" s="1"/>
  <c r="F301" i="1" l="1"/>
  <c r="E301" i="1" s="1"/>
  <c r="G301" i="1" l="1"/>
  <c r="H301" i="1" l="1"/>
  <c r="D302" i="1" s="1"/>
  <c r="F302" i="1" l="1"/>
  <c r="E302" i="1" s="1"/>
  <c r="G302" i="1" l="1"/>
  <c r="H302" i="1" s="1"/>
  <c r="D303" i="1" s="1"/>
  <c r="F303" i="1" l="1"/>
  <c r="E303" i="1" s="1"/>
  <c r="G303" i="1" l="1"/>
  <c r="H303" i="1" s="1"/>
  <c r="D304" i="1" s="1"/>
  <c r="F304" i="1" l="1"/>
  <c r="E304" i="1" s="1"/>
  <c r="G304" i="1" l="1"/>
  <c r="H304" i="1" s="1"/>
  <c r="D305" i="1" s="1"/>
  <c r="F305" i="1" l="1"/>
  <c r="E305" i="1" s="1"/>
  <c r="G305" i="1" l="1"/>
  <c r="H305" i="1" s="1"/>
  <c r="D306" i="1" s="1"/>
  <c r="F306" i="1" l="1"/>
  <c r="E306" i="1" s="1"/>
  <c r="G306" i="1" l="1"/>
  <c r="H306" i="1" s="1"/>
  <c r="D307" i="1" s="1"/>
  <c r="F307" i="1" l="1"/>
  <c r="E307" i="1" s="1"/>
  <c r="G307" i="1" l="1"/>
  <c r="H307" i="1" s="1"/>
  <c r="D308" i="1" s="1"/>
  <c r="F308" i="1" l="1"/>
  <c r="I308" i="1" s="1"/>
  <c r="E308" i="1" l="1"/>
  <c r="G308" i="1"/>
  <c r="J308" i="1" l="1"/>
  <c r="H308" i="1"/>
  <c r="D309" i="1" s="1"/>
  <c r="F309" i="1" l="1"/>
  <c r="E309" i="1" s="1"/>
  <c r="G309" i="1" l="1"/>
  <c r="H309" i="1" l="1"/>
  <c r="D310" i="1" s="1"/>
  <c r="F310" i="1" l="1"/>
  <c r="E310" i="1" s="1"/>
  <c r="G310" i="1" l="1"/>
  <c r="H310" i="1" l="1"/>
  <c r="D311" i="1" s="1"/>
  <c r="F311" i="1" l="1"/>
  <c r="E311" i="1" s="1"/>
  <c r="G311" i="1" l="1"/>
  <c r="H311" i="1" l="1"/>
  <c r="D312" i="1" s="1"/>
  <c r="F312" i="1" l="1"/>
  <c r="E312" i="1" s="1"/>
  <c r="G312" i="1" l="1"/>
  <c r="H312" i="1" l="1"/>
  <c r="D313" i="1" s="1"/>
  <c r="F313" i="1" l="1"/>
  <c r="E313" i="1" l="1"/>
  <c r="G313" i="1" s="1"/>
  <c r="H313" i="1" s="1"/>
  <c r="D314" i="1" s="1"/>
  <c r="F314" i="1" l="1"/>
  <c r="E314" i="1" s="1"/>
  <c r="G314" i="1" l="1"/>
  <c r="H314" i="1" s="1"/>
  <c r="D315" i="1" s="1"/>
  <c r="F315" i="1" l="1"/>
  <c r="E315" i="1" s="1"/>
  <c r="G315" i="1" l="1"/>
  <c r="H315" i="1" s="1"/>
  <c r="D316" i="1" s="1"/>
  <c r="F316" i="1" l="1"/>
  <c r="E316" i="1" s="1"/>
  <c r="G316" i="1" l="1"/>
  <c r="H316" i="1" s="1"/>
  <c r="D317" i="1" s="1"/>
  <c r="F317" i="1" l="1"/>
  <c r="E317" i="1" s="1"/>
  <c r="G317" i="1" l="1"/>
  <c r="H317" i="1" s="1"/>
  <c r="D318" i="1" s="1"/>
  <c r="F318" i="1" l="1"/>
  <c r="E318" i="1" s="1"/>
  <c r="G318" i="1" l="1"/>
  <c r="H318" i="1" s="1"/>
  <c r="D319" i="1" s="1"/>
  <c r="F319" i="1" l="1"/>
  <c r="E319" i="1" s="1"/>
  <c r="G319" i="1" l="1"/>
  <c r="H319" i="1" s="1"/>
  <c r="D320" i="1" s="1"/>
  <c r="F320" i="1" l="1"/>
  <c r="I320" i="1" s="1"/>
  <c r="E320" i="1" l="1"/>
  <c r="G320" i="1"/>
  <c r="J320" i="1" l="1"/>
  <c r="H320" i="1"/>
  <c r="D321" i="1" s="1"/>
  <c r="F321" i="1" l="1"/>
  <c r="E321" i="1" s="1"/>
  <c r="G321" i="1" l="1"/>
  <c r="H321" i="1" l="1"/>
  <c r="D322" i="1" s="1"/>
  <c r="F322" i="1" l="1"/>
  <c r="E322" i="1" s="1"/>
  <c r="G322" i="1" l="1"/>
  <c r="H322" i="1" l="1"/>
  <c r="D323" i="1" s="1"/>
  <c r="F323" i="1" l="1"/>
  <c r="E323" i="1" s="1"/>
  <c r="G323" i="1" l="1"/>
  <c r="H323" i="1" l="1"/>
  <c r="D324" i="1" s="1"/>
  <c r="F324" i="1" l="1"/>
  <c r="E324" i="1" s="1"/>
  <c r="G324" i="1" l="1"/>
  <c r="H324" i="1" l="1"/>
  <c r="D325" i="1" s="1"/>
  <c r="F325" i="1" l="1"/>
  <c r="E325" i="1" s="1"/>
  <c r="G325" i="1" l="1"/>
  <c r="H325" i="1" s="1"/>
  <c r="D326" i="1" s="1"/>
  <c r="F326" i="1" l="1"/>
  <c r="E326" i="1"/>
  <c r="G326" i="1" s="1"/>
  <c r="H326" i="1" s="1"/>
  <c r="D327" i="1" s="1"/>
  <c r="F327" i="1" l="1"/>
  <c r="E327" i="1" s="1"/>
  <c r="G327" i="1" l="1"/>
  <c r="H327" i="1" s="1"/>
  <c r="D328" i="1" s="1"/>
  <c r="F328" i="1" l="1"/>
  <c r="E328" i="1" s="1"/>
  <c r="G328" i="1" l="1"/>
  <c r="H328" i="1" s="1"/>
  <c r="D329" i="1" s="1"/>
  <c r="F329" i="1" l="1"/>
  <c r="E329" i="1" s="1"/>
  <c r="G329" i="1" l="1"/>
  <c r="H329" i="1" s="1"/>
  <c r="D330" i="1" s="1"/>
  <c r="F330" i="1" l="1"/>
  <c r="E330" i="1" s="1"/>
  <c r="G330" i="1" l="1"/>
  <c r="H330" i="1" s="1"/>
  <c r="D331" i="1" s="1"/>
  <c r="F331" i="1" l="1"/>
  <c r="E331" i="1" s="1"/>
  <c r="G331" i="1" l="1"/>
  <c r="H331" i="1" s="1"/>
  <c r="D332" i="1" s="1"/>
  <c r="F332" i="1" l="1"/>
  <c r="I332" i="1" s="1"/>
  <c r="E332" i="1" l="1"/>
  <c r="G332" i="1"/>
  <c r="J332" i="1" l="1"/>
  <c r="H332" i="1"/>
  <c r="D333" i="1" s="1"/>
  <c r="F333" i="1" l="1"/>
  <c r="E333" i="1" s="1"/>
  <c r="G333" i="1" l="1"/>
  <c r="H333" i="1" l="1"/>
  <c r="D334" i="1" s="1"/>
  <c r="F334" i="1" l="1"/>
  <c r="E334" i="1" s="1"/>
  <c r="G334" i="1" l="1"/>
  <c r="H334" i="1" l="1"/>
  <c r="D335" i="1" s="1"/>
  <c r="F335" i="1" l="1"/>
  <c r="E335" i="1" s="1"/>
  <c r="G335" i="1" l="1"/>
  <c r="H335" i="1" l="1"/>
  <c r="D336" i="1" s="1"/>
  <c r="F336" i="1" l="1"/>
  <c r="E336" i="1" s="1"/>
  <c r="G336" i="1" l="1"/>
  <c r="H336" i="1" l="1"/>
  <c r="D337" i="1" s="1"/>
  <c r="F337" i="1" l="1"/>
  <c r="E337" i="1" s="1"/>
  <c r="G337" i="1" l="1"/>
  <c r="H337" i="1" s="1"/>
  <c r="D338" i="1" s="1"/>
  <c r="F338" i="1" l="1"/>
  <c r="E338" i="1" s="1"/>
  <c r="G338" i="1" l="1"/>
  <c r="H338" i="1" s="1"/>
  <c r="D339" i="1" s="1"/>
  <c r="F339" i="1" l="1"/>
  <c r="E339" i="1" s="1"/>
  <c r="G339" i="1" l="1"/>
  <c r="H339" i="1" s="1"/>
  <c r="D340" i="1" s="1"/>
  <c r="F340" i="1" l="1"/>
  <c r="E340" i="1" s="1"/>
  <c r="G340" i="1" l="1"/>
  <c r="H340" i="1" s="1"/>
  <c r="D341" i="1" s="1"/>
  <c r="F341" i="1" l="1"/>
  <c r="E341" i="1" s="1"/>
  <c r="G341" i="1" l="1"/>
  <c r="H341" i="1" s="1"/>
  <c r="D342" i="1" s="1"/>
  <c r="F342" i="1" l="1"/>
  <c r="E342" i="1" s="1"/>
  <c r="G342" i="1" l="1"/>
  <c r="H342" i="1" s="1"/>
  <c r="D343" i="1" s="1"/>
  <c r="F343" i="1" l="1"/>
  <c r="E343" i="1" s="1"/>
  <c r="G343" i="1" l="1"/>
  <c r="H343" i="1" s="1"/>
  <c r="D344" i="1" s="1"/>
  <c r="F344" i="1" l="1"/>
  <c r="I344" i="1" s="1"/>
  <c r="E344" i="1" l="1"/>
  <c r="G344" i="1"/>
  <c r="J344" i="1" l="1"/>
  <c r="H344" i="1"/>
  <c r="D345" i="1" s="1"/>
  <c r="F345" i="1" l="1"/>
  <c r="E345" i="1" s="1"/>
  <c r="G345" i="1" l="1"/>
  <c r="H345" i="1" l="1"/>
  <c r="D346" i="1" s="1"/>
  <c r="F346" i="1" l="1"/>
  <c r="E346" i="1" s="1"/>
  <c r="G346" i="1" l="1"/>
  <c r="H346" i="1" l="1"/>
  <c r="D347" i="1" s="1"/>
  <c r="F347" i="1" l="1"/>
  <c r="E347" i="1" s="1"/>
  <c r="G347" i="1" l="1"/>
  <c r="H347" i="1" l="1"/>
  <c r="D348" i="1" s="1"/>
  <c r="F348" i="1" l="1"/>
  <c r="E348" i="1" s="1"/>
  <c r="G348" i="1" l="1"/>
  <c r="H348" i="1" l="1"/>
  <c r="D349" i="1" s="1"/>
  <c r="F349" i="1" l="1"/>
  <c r="E349" i="1" s="1"/>
  <c r="G349" i="1" l="1"/>
  <c r="H349" i="1"/>
  <c r="D350" i="1" s="1"/>
  <c r="F350" i="1" l="1"/>
  <c r="E350" i="1" s="1"/>
  <c r="G350" i="1" l="1"/>
  <c r="H350" i="1" s="1"/>
  <c r="D351" i="1" s="1"/>
  <c r="F351" i="1" l="1"/>
  <c r="E351" i="1" s="1"/>
  <c r="G351" i="1" l="1"/>
  <c r="H351" i="1" s="1"/>
  <c r="D352" i="1" s="1"/>
  <c r="F352" i="1" l="1"/>
  <c r="E352" i="1" s="1"/>
  <c r="G352" i="1" l="1"/>
  <c r="H352" i="1" s="1"/>
  <c r="D353" i="1" s="1"/>
  <c r="F353" i="1" l="1"/>
  <c r="E353" i="1" s="1"/>
  <c r="G353" i="1" l="1"/>
  <c r="H353" i="1" s="1"/>
  <c r="D354" i="1" s="1"/>
  <c r="F354" i="1" l="1"/>
  <c r="E354" i="1" s="1"/>
  <c r="G354" i="1" l="1"/>
  <c r="H354" i="1" s="1"/>
  <c r="D355" i="1" s="1"/>
  <c r="F355" i="1" l="1"/>
  <c r="E355" i="1" s="1"/>
  <c r="G355" i="1" l="1"/>
  <c r="H355" i="1" s="1"/>
  <c r="D356" i="1" s="1"/>
  <c r="F356" i="1" l="1"/>
  <c r="I356" i="1" s="1"/>
  <c r="E356" i="1" l="1"/>
  <c r="G356" i="1" s="1"/>
  <c r="J356" i="1" l="1"/>
  <c r="H356" i="1"/>
  <c r="D357" i="1" s="1"/>
  <c r="F357" i="1" l="1"/>
  <c r="E357" i="1" s="1"/>
  <c r="G357" i="1" l="1"/>
  <c r="H357" i="1" l="1"/>
  <c r="D358" i="1" s="1"/>
  <c r="F358" i="1" l="1"/>
  <c r="E358" i="1" s="1"/>
  <c r="G358" i="1" l="1"/>
  <c r="H358" i="1" l="1"/>
  <c r="D359" i="1" s="1"/>
  <c r="F359" i="1" l="1"/>
  <c r="E359" i="1" s="1"/>
  <c r="G359" i="1" l="1"/>
  <c r="H359" i="1" l="1"/>
  <c r="D360" i="1" s="1"/>
  <c r="F360" i="1" l="1"/>
  <c r="E360" i="1" s="1"/>
  <c r="G360" i="1" l="1"/>
  <c r="H360" i="1" l="1"/>
  <c r="D361" i="1" s="1"/>
  <c r="F361" i="1" l="1"/>
  <c r="E361" i="1" s="1"/>
  <c r="G361" i="1" l="1"/>
  <c r="H361" i="1" s="1"/>
  <c r="D362" i="1" s="1"/>
  <c r="F362" i="1" l="1"/>
  <c r="E362" i="1" s="1"/>
  <c r="G362" i="1" l="1"/>
  <c r="H362" i="1" s="1"/>
  <c r="D363" i="1" s="1"/>
  <c r="F363" i="1" l="1"/>
  <c r="E363" i="1" s="1"/>
  <c r="G363" i="1" l="1"/>
  <c r="H363" i="1" s="1"/>
  <c r="D364" i="1" s="1"/>
  <c r="F364" i="1" l="1"/>
  <c r="E364" i="1" s="1"/>
  <c r="G364" i="1" l="1"/>
  <c r="H364" i="1" s="1"/>
  <c r="D365" i="1" s="1"/>
  <c r="F365" i="1" l="1"/>
  <c r="E365" i="1" s="1"/>
  <c r="G365" i="1" l="1"/>
  <c r="H365" i="1" s="1"/>
  <c r="D366" i="1" s="1"/>
  <c r="F366" i="1" l="1"/>
  <c r="E366" i="1" s="1"/>
  <c r="G366" i="1" l="1"/>
  <c r="H366" i="1" s="1"/>
  <c r="D367" i="1" s="1"/>
  <c r="F367" i="1" l="1"/>
  <c r="E367" i="1" s="1"/>
  <c r="G367" i="1" l="1"/>
  <c r="H367" i="1" s="1"/>
  <c r="D368" i="1" s="1"/>
  <c r="F368" i="1" l="1"/>
  <c r="I368" i="1" s="1"/>
  <c r="E368" i="1" l="1"/>
  <c r="G368" i="1" s="1"/>
  <c r="J368" i="1" l="1"/>
  <c r="H368" i="1"/>
  <c r="D369" i="1" s="1"/>
  <c r="F369" i="1" l="1"/>
  <c r="E369" i="1" s="1"/>
  <c r="G369" i="1" l="1"/>
  <c r="H369" i="1" l="1"/>
  <c r="D370" i="1" s="1"/>
  <c r="F370" i="1" l="1"/>
  <c r="E370" i="1" s="1"/>
  <c r="G370" i="1" l="1"/>
  <c r="H370" i="1" l="1"/>
  <c r="D371" i="1" s="1"/>
  <c r="F371" i="1" l="1"/>
  <c r="E371" i="1" s="1"/>
  <c r="G371" i="1" l="1"/>
  <c r="H371" i="1" l="1"/>
  <c r="D372" i="1" s="1"/>
  <c r="F372" i="1" l="1"/>
  <c r="E372" i="1" s="1"/>
  <c r="G372" i="1" l="1"/>
  <c r="H372" i="1" l="1"/>
  <c r="D373" i="1" s="1"/>
  <c r="F373" i="1" l="1"/>
  <c r="E373" i="1" s="1"/>
  <c r="G373" i="1" l="1"/>
  <c r="H373" i="1" l="1"/>
  <c r="D374" i="1" s="1"/>
  <c r="F374" i="1" l="1"/>
  <c r="E374" i="1" s="1"/>
  <c r="G374" i="1" l="1"/>
  <c r="H374" i="1" s="1"/>
  <c r="D375" i="1" s="1"/>
  <c r="F375" i="1" l="1"/>
  <c r="E375" i="1" s="1"/>
  <c r="G375" i="1" l="1"/>
  <c r="H375" i="1" s="1"/>
  <c r="D376" i="1" s="1"/>
  <c r="F376" i="1" l="1"/>
  <c r="E376" i="1" s="1"/>
  <c r="G376" i="1" l="1"/>
  <c r="H376" i="1" s="1"/>
  <c r="D377" i="1" s="1"/>
  <c r="F377" i="1" l="1"/>
  <c r="E377" i="1" s="1"/>
  <c r="G377" i="1" l="1"/>
  <c r="H377" i="1" s="1"/>
  <c r="D378" i="1" s="1"/>
  <c r="F378" i="1" l="1"/>
  <c r="E378" i="1" s="1"/>
  <c r="G378" i="1" l="1"/>
  <c r="H378" i="1" s="1"/>
  <c r="D379" i="1" s="1"/>
  <c r="F379" i="1" l="1"/>
  <c r="E379" i="1" s="1"/>
  <c r="G379" i="1" l="1"/>
  <c r="H379" i="1" s="1"/>
  <c r="D380" i="1" s="1"/>
  <c r="F380" i="1" l="1"/>
  <c r="I380" i="1" s="1"/>
  <c r="I16" i="1" s="1"/>
  <c r="E380" i="1" l="1"/>
  <c r="G380" i="1" s="1"/>
  <c r="J380" i="1" l="1"/>
  <c r="J16" i="1" s="1"/>
  <c r="H380" i="1"/>
</calcChain>
</file>

<file path=xl/sharedStrings.xml><?xml version="1.0" encoding="utf-8"?>
<sst xmlns="http://schemas.openxmlformats.org/spreadsheetml/2006/main" count="20" uniqueCount="16">
  <si>
    <t>AMOUNT FINANCED</t>
  </si>
  <si>
    <t>INTEREST RATE</t>
  </si>
  <si>
    <t>PAYMENT</t>
  </si>
  <si>
    <t>MONTH</t>
  </si>
  <si>
    <t>YEAR</t>
  </si>
  <si>
    <t>BALANCE</t>
  </si>
  <si>
    <t>INTEREST</t>
  </si>
  <si>
    <t>PRINCIPAL</t>
  </si>
  <si>
    <t>ANNUAL INT.</t>
  </si>
  <si>
    <t>ANNUAL PRIN.</t>
  </si>
  <si>
    <t>DATE OF FIRST PAYMENT</t>
  </si>
  <si>
    <t>NUMBER OF MONTHS</t>
  </si>
  <si>
    <t>INSTRUCTIONS</t>
  </si>
  <si>
    <t>MONTHLY AMORTIZATION CALCULATOR</t>
  </si>
  <si>
    <t>Only Cells C12, C13, C14, &amp; E12 should be completed by the user.  All other numbers will calculate automatically.</t>
  </si>
  <si>
    <t>TOTAL THROUGHOUT THE LIFE OF THE LOAN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</si>
</sst>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.00"/>
    <numFmt numFmtId="165" formatCode="0.000%"/>
  </numFmts>
  <fonts count="8" x14ac:knownFonts="1">
    <font>
      <sz val="11"/>
      <color theme="1"/>
      <name val="ZapfHumnst BT"/>
      <family val="2"/>
    </font>
    <font>
      <sz val="11"/>
      <color theme="1"/>
      <name val="ZapfHumnst BT"/>
      <family val="2"/>
    </font>
    <font>
      <b/>
      <sz val="11"/>
      <color theme="0"/>
      <name val="ZapfHumnst BT"/>
      <family val="2"/>
    </font>
    <font>
      <b/>
      <sz val="11"/>
      <color theme="1"/>
      <name val="ZapfHumnst BT"/>
      <family val="2"/>
    </font>
    <font>
      <sz val="11"/>
      <color theme="1"/>
      <name val="Calibri"/>
      <family val="2"/>
      <scheme val="minor"/>
    </font>
    <font>
      <sz val="11"/>
      <name val="ZapfHumnst BT"/>
      <family val="2"/>
    </font>
    <font>
      <sz val="11"/>
      <color rgb="FFFFFFEB"/>
      <name val="ZapfHumnst BT"/>
      <family val="2"/>
    </font>
    <font>
      <b/>
      <sz val="18"/>
      <color theme="0"/>
      <name val="ZapfHumnst BT"/>
      <family val="2"/>
    </font>
  </fonts>
  <fills count="5">
    <fill>
      <patternFill patternType="none"/>
    </fill>
    <fill>
      <patternFill patternType="gray125"/>
    </fill>
    <fill>
      <patternFill patternType="solid">
        <fgColor rgb="FF7AA891"/>
        <bgColor indexed="64"/>
      </patternFill>
    </fill>
    <fill>
      <patternFill patternType="solid">
        <fgColor rgb="FFFFFFEB"/>
        <bgColor indexed="64"/>
      </patternFill>
    </fill>
    <fill>
      <patternFill patternType="solid">
        <fgColor rgb="FF00607C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</cellStyleXfs>
  <cellXfs count="51">
    <xf numFmtId="0" fontId="0" fillId="0" borderId="0" xfId="0"/>
    <xf numFmtId="0" fontId="0" fillId="2" borderId="0" xfId="0" applyFill="1" applyProtection="1"/>
    <xf numFmtId="43" fontId="0" fillId="2" borderId="0" xfId="1" applyFont="1" applyFill="1" applyProtection="1"/>
    <xf numFmtId="0" fontId="7" fillId="3" borderId="0" xfId="0" applyFont="1" applyFill="1" applyAlignment="1" applyProtection="1">
      <alignment vertical="center"/>
    </xf>
    <xf numFmtId="43" fontId="0" fillId="3" borderId="0" xfId="1" applyFont="1" applyFill="1" applyProtection="1"/>
    <xf numFmtId="0" fontId="0" fillId="3" borderId="0" xfId="0" applyFill="1" applyProtection="1"/>
    <xf numFmtId="0" fontId="2" fillId="4" borderId="4" xfId="2" applyFont="1" applyFill="1" applyBorder="1" applyProtection="1"/>
    <xf numFmtId="0" fontId="2" fillId="4" borderId="13" xfId="0" applyFont="1" applyFill="1" applyBorder="1" applyProtection="1"/>
    <xf numFmtId="0" fontId="3" fillId="4" borderId="14" xfId="0" applyFont="1" applyFill="1" applyBorder="1" applyProtection="1"/>
    <xf numFmtId="0" fontId="2" fillId="4" borderId="7" xfId="2" applyFont="1" applyFill="1" applyBorder="1" applyProtection="1"/>
    <xf numFmtId="14" fontId="6" fillId="3" borderId="0" xfId="2" applyNumberFormat="1" applyFont="1" applyFill="1" applyAlignment="1" applyProtection="1">
      <alignment horizontal="center"/>
    </xf>
    <xf numFmtId="0" fontId="0" fillId="3" borderId="0" xfId="0" quotePrefix="1" applyFill="1" applyProtection="1"/>
    <xf numFmtId="0" fontId="6" fillId="3" borderId="0" xfId="0" applyFont="1" applyFill="1" applyProtection="1"/>
    <xf numFmtId="0" fontId="2" fillId="4" borderId="9" xfId="2" applyFont="1" applyFill="1" applyBorder="1" applyProtection="1"/>
    <xf numFmtId="164" fontId="5" fillId="0" borderId="10" xfId="2" applyNumberFormat="1" applyFont="1" applyFill="1" applyBorder="1" applyProtection="1"/>
    <xf numFmtId="43" fontId="2" fillId="4" borderId="2" xfId="1" applyFont="1" applyFill="1" applyBorder="1" applyAlignment="1" applyProtection="1">
      <alignment horizontal="center"/>
    </xf>
    <xf numFmtId="0" fontId="5" fillId="0" borderId="5" xfId="2" applyFont="1" applyFill="1" applyBorder="1" applyProtection="1"/>
    <xf numFmtId="0" fontId="5" fillId="0" borderId="3" xfId="2" applyFont="1" applyFill="1" applyBorder="1" applyProtection="1"/>
    <xf numFmtId="43" fontId="5" fillId="0" borderId="3" xfId="1" applyFont="1" applyFill="1" applyBorder="1" applyProtection="1"/>
    <xf numFmtId="43" fontId="5" fillId="0" borderId="6" xfId="1" applyFont="1" applyFill="1" applyBorder="1" applyProtection="1"/>
    <xf numFmtId="14" fontId="5" fillId="0" borderId="7" xfId="2" applyNumberFormat="1" applyFont="1" applyFill="1" applyBorder="1" applyAlignment="1" applyProtection="1">
      <alignment horizontal="center"/>
    </xf>
    <xf numFmtId="1" fontId="5" fillId="0" borderId="0" xfId="2" applyNumberFormat="1" applyFont="1" applyFill="1" applyBorder="1" applyProtection="1"/>
    <xf numFmtId="164" fontId="5" fillId="0" borderId="0" xfId="2" applyNumberFormat="1" applyFont="1" applyFill="1" applyBorder="1" applyProtection="1"/>
    <xf numFmtId="43" fontId="5" fillId="0" borderId="0" xfId="1" applyFont="1" applyFill="1" applyBorder="1" applyProtection="1"/>
    <xf numFmtId="43" fontId="5" fillId="0" borderId="8" xfId="1" applyFont="1" applyFill="1" applyBorder="1" applyProtection="1"/>
    <xf numFmtId="14" fontId="5" fillId="0" borderId="9" xfId="2" applyNumberFormat="1" applyFont="1" applyFill="1" applyBorder="1" applyAlignment="1" applyProtection="1">
      <alignment horizontal="center"/>
    </xf>
    <xf numFmtId="1" fontId="5" fillId="0" borderId="1" xfId="2" applyNumberFormat="1" applyFont="1" applyFill="1" applyBorder="1" applyProtection="1"/>
    <xf numFmtId="164" fontId="5" fillId="0" borderId="1" xfId="2" applyNumberFormat="1" applyFont="1" applyFill="1" applyBorder="1" applyProtection="1"/>
    <xf numFmtId="43" fontId="5" fillId="0" borderId="1" xfId="1" applyFont="1" applyFill="1" applyBorder="1" applyProtection="1"/>
    <xf numFmtId="43" fontId="5" fillId="0" borderId="10" xfId="1" applyFont="1" applyFill="1" applyBorder="1" applyProtection="1"/>
    <xf numFmtId="164" fontId="5" fillId="0" borderId="11" xfId="2" applyNumberFormat="1" applyFont="1" applyBorder="1" applyProtection="1">
      <protection locked="0"/>
    </xf>
    <xf numFmtId="0" fontId="5" fillId="0" borderId="8" xfId="2" applyFont="1" applyBorder="1" applyProtection="1">
      <protection locked="0"/>
    </xf>
    <xf numFmtId="165" fontId="5" fillId="0" borderId="10" xfId="2" applyNumberFormat="1" applyFont="1" applyBorder="1" applyProtection="1">
      <protection locked="0"/>
    </xf>
    <xf numFmtId="14" fontId="0" fillId="0" borderId="12" xfId="0" applyNumberFormat="1" applyFill="1" applyBorder="1" applyProtection="1">
      <protection locked="0"/>
    </xf>
    <xf numFmtId="0" fontId="2" fillId="4" borderId="15" xfId="0" applyFont="1" applyFill="1" applyBorder="1" applyAlignment="1" applyProtection="1">
      <alignment horizontal="center"/>
    </xf>
    <xf numFmtId="0" fontId="2" fillId="4" borderId="16" xfId="0" applyFont="1" applyFill="1" applyBorder="1" applyAlignment="1" applyProtection="1">
      <alignment horizontal="center"/>
    </xf>
    <xf numFmtId="0" fontId="0" fillId="3" borderId="9" xfId="0" applyFill="1" applyBorder="1" applyAlignment="1" applyProtection="1">
      <alignment horizontal="center"/>
    </xf>
    <xf numFmtId="0" fontId="0" fillId="3" borderId="1" xfId="0" applyFill="1" applyBorder="1" applyAlignment="1" applyProtection="1">
      <alignment horizontal="center"/>
    </xf>
    <xf numFmtId="0" fontId="2" fillId="4" borderId="17" xfId="2" applyFont="1" applyFill="1" applyBorder="1" applyAlignment="1" applyProtection="1">
      <alignment horizontal="center"/>
    </xf>
    <xf numFmtId="0" fontId="2" fillId="4" borderId="18" xfId="2" applyFont="1" applyFill="1" applyBorder="1" applyAlignment="1" applyProtection="1">
      <alignment horizontal="center"/>
    </xf>
    <xf numFmtId="44" fontId="0" fillId="0" borderId="12" xfId="3" applyFont="1" applyFill="1" applyBorder="1" applyProtection="1"/>
    <xf numFmtId="44" fontId="0" fillId="0" borderId="14" xfId="3" applyFont="1" applyFill="1" applyBorder="1" applyProtection="1"/>
    <xf numFmtId="0" fontId="2" fillId="4" borderId="12" xfId="0" applyFont="1" applyFill="1" applyBorder="1" applyProtection="1"/>
    <xf numFmtId="0" fontId="2" fillId="4" borderId="14" xfId="0" applyFont="1" applyFill="1" applyBorder="1" applyAlignment="1" applyProtection="1">
      <alignment horizontal="right"/>
    </xf>
    <xf numFmtId="43" fontId="2" fillId="4" borderId="12" xfId="1" applyFont="1" applyFill="1" applyBorder="1" applyAlignment="1" applyProtection="1">
      <alignment horizontal="center"/>
    </xf>
    <xf numFmtId="43" fontId="2" fillId="4" borderId="14" xfId="1" applyFont="1" applyFill="1" applyBorder="1" applyAlignment="1" applyProtection="1">
      <alignment horizontal="center"/>
    </xf>
    <xf numFmtId="0" fontId="2" fillId="4" borderId="11" xfId="0" applyFont="1" applyFill="1" applyBorder="1" applyAlignment="1" applyProtection="1">
      <alignment horizontal="center"/>
    </xf>
    <xf numFmtId="0" fontId="0" fillId="3" borderId="10" xfId="0" applyFill="1" applyBorder="1" applyAlignment="1" applyProtection="1">
      <alignment horizontal="center"/>
    </xf>
    <xf numFmtId="0" fontId="7" fillId="4" borderId="12" xfId="0" applyFont="1" applyFill="1" applyBorder="1" applyAlignment="1" applyProtection="1">
      <alignment vertical="center"/>
    </xf>
    <xf numFmtId="0" fontId="7" fillId="4" borderId="13" xfId="0" applyFont="1" applyFill="1" applyBorder="1" applyAlignment="1" applyProtection="1">
      <alignment vertical="center"/>
    </xf>
    <xf numFmtId="0" fontId="7" fillId="4" borderId="14" xfId="0" applyFont="1" applyFill="1" applyBorder="1" applyAlignment="1" applyProtection="1">
      <alignment vertical="center"/>
    </xf>
  </cellXfs>
  <cellStyles count="4">
    <cellStyle name="Comma" xfId="1" builtinId="3"/>
    <cellStyle name="Currency" xfId="3" builtinId="4"/>
    <cellStyle name="Normal" xfId="0" builtinId="0"/>
    <cellStyle name="Normal 2 2" xfId="2" xr:uid="{CB5E8FAE-0494-4472-9D86-DB1923DAB145}"/>
  </cellStyles>
  <dxfs count="0"/>
  <tableStyles count="0" defaultTableStyle="TableStyleMedium2" defaultPivotStyle="PivotStyleLight16"/>
  <colors>
    <mruColors>
      <color rgb="FF00607C"/>
      <color rgb="FFFFFFEB"/>
      <color rgb="FF7AA89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95250</xdr:rowOff>
    </xdr:from>
    <xdr:to>
      <xdr:col>5</xdr:col>
      <xdr:colOff>590550</xdr:colOff>
      <xdr:row>5</xdr:row>
      <xdr:rowOff>269123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456CE1D-DC4A-CE85-C2F1-2C02B0D656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" y="95250"/>
          <a:ext cx="6315075" cy="11263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23A2E0-3584-41EC-AF6F-B08C40D14BB1}">
  <sheetPr>
    <pageSetUpPr fitToPage="1"/>
  </sheetPr>
  <dimension ref="A1:K380"/>
  <sheetViews>
    <sheetView tabSelected="1" workbookViewId="0">
      <selection activeCell="O39" sqref="O39"/>
    </sheetView>
  </sheetViews>
  <sheetFormatPr defaultRowHeight="15" x14ac:dyDescent="0.25"/>
  <cols>
    <col min="1" max="1" width="9" style="5"/>
    <col min="2" max="2" width="21.5" style="5" bestFit="1" customWidth="1"/>
    <col min="3" max="8" width="15.125" style="5" customWidth="1"/>
    <col min="9" max="10" width="15.125" style="4" customWidth="1"/>
    <col min="11" max="11" width="9" style="5"/>
    <col min="12" max="21" width="9.75" style="5" customWidth="1"/>
    <col min="22" max="16384" width="9" style="5"/>
  </cols>
  <sheetData>
    <row r="1" spans="1:11" s="1" customFormat="1" x14ac:dyDescent="0.25">
      <c r="I1" s="2"/>
      <c r="J1" s="2"/>
    </row>
    <row r="2" spans="1:11" s="1" customFormat="1" x14ac:dyDescent="0.25">
      <c r="I2" s="2"/>
      <c r="J2" s="2"/>
    </row>
    <row r="3" spans="1:11" s="1" customFormat="1" x14ac:dyDescent="0.25">
      <c r="I3" s="2"/>
      <c r="J3" s="2"/>
    </row>
    <row r="4" spans="1:11" s="1" customFormat="1" x14ac:dyDescent="0.25">
      <c r="I4" s="2"/>
      <c r="J4" s="2"/>
    </row>
    <row r="5" spans="1:11" s="1" customFormat="1" x14ac:dyDescent="0.25">
      <c r="I5" s="2"/>
      <c r="J5" s="2"/>
    </row>
    <row r="6" spans="1:11" s="1" customFormat="1" ht="34.5" customHeight="1" x14ac:dyDescent="0.25">
      <c r="I6" s="2"/>
      <c r="J6" s="2"/>
    </row>
    <row r="7" spans="1:11" ht="24" x14ac:dyDescent="0.25">
      <c r="A7" s="48" t="s">
        <v>13</v>
      </c>
      <c r="B7" s="49"/>
      <c r="C7" s="49"/>
      <c r="D7" s="50"/>
      <c r="E7" s="3"/>
      <c r="F7" s="3"/>
      <c r="G7" s="3"/>
      <c r="H7" s="3"/>
      <c r="I7" s="3"/>
    </row>
    <row r="9" spans="1:11" x14ac:dyDescent="0.25">
      <c r="B9" s="34" t="s">
        <v>12</v>
      </c>
      <c r="C9" s="35"/>
      <c r="D9" s="35"/>
      <c r="E9" s="35"/>
      <c r="F9" s="35"/>
      <c r="G9" s="35"/>
      <c r="H9" s="35"/>
      <c r="I9" s="35"/>
      <c r="J9" s="46"/>
    </row>
    <row r="10" spans="1:11" x14ac:dyDescent="0.25">
      <c r="B10" s="36" t="s">
        <v>14</v>
      </c>
      <c r="C10" s="37"/>
      <c r="D10" s="37"/>
      <c r="E10" s="37"/>
      <c r="F10" s="37"/>
      <c r="G10" s="37"/>
      <c r="H10" s="37"/>
      <c r="I10" s="37"/>
      <c r="J10" s="47"/>
    </row>
    <row r="12" spans="1:11" x14ac:dyDescent="0.25">
      <c r="B12" s="6" t="s">
        <v>0</v>
      </c>
      <c r="C12" s="30">
        <v>500000</v>
      </c>
      <c r="E12" s="33">
        <v>44927</v>
      </c>
      <c r="F12" s="42" t="s">
        <v>10</v>
      </c>
      <c r="G12" s="8"/>
    </row>
    <row r="13" spans="1:11" x14ac:dyDescent="0.25">
      <c r="B13" s="9" t="s">
        <v>11</v>
      </c>
      <c r="C13" s="31">
        <v>360</v>
      </c>
      <c r="E13" s="10" t="str">
        <f>TEXT($E$12,"mmmm")</f>
        <v>January</v>
      </c>
      <c r="K13" s="11"/>
    </row>
    <row r="14" spans="1:11" x14ac:dyDescent="0.25">
      <c r="B14" s="9" t="s">
        <v>1</v>
      </c>
      <c r="C14" s="32">
        <v>5.5E-2</v>
      </c>
      <c r="E14" s="12">
        <f>MONTH(1&amp;LEFT(E13,3))</f>
        <v>1</v>
      </c>
      <c r="K14" s="11"/>
    </row>
    <row r="15" spans="1:11" x14ac:dyDescent="0.25">
      <c r="B15" s="13" t="s">
        <v>2</v>
      </c>
      <c r="C15" s="14">
        <f>ROUND(PMT(C14/12,C13,-(C12)),2)</f>
        <v>2838.95</v>
      </c>
      <c r="I15" s="44" t="s">
        <v>6</v>
      </c>
      <c r="J15" s="45" t="s">
        <v>7</v>
      </c>
    </row>
    <row r="16" spans="1:11" x14ac:dyDescent="0.25">
      <c r="F16" s="42"/>
      <c r="G16" s="7"/>
      <c r="H16" s="43" t="s">
        <v>15</v>
      </c>
      <c r="I16" s="40">
        <f>SUM(I21:I380)</f>
        <v>522017.33000000013</v>
      </c>
      <c r="J16" s="41">
        <f>SUM(J21:J380)</f>
        <v>499999.99999999988</v>
      </c>
    </row>
    <row r="19" spans="2:11" x14ac:dyDescent="0.25">
      <c r="B19" s="38" t="s">
        <v>3</v>
      </c>
      <c r="C19" s="39" t="s">
        <v>4</v>
      </c>
      <c r="D19" s="39" t="s">
        <v>5</v>
      </c>
      <c r="E19" s="39" t="s">
        <v>2</v>
      </c>
      <c r="F19" s="39" t="s">
        <v>6</v>
      </c>
      <c r="G19" s="39" t="s">
        <v>7</v>
      </c>
      <c r="H19" s="39" t="s">
        <v>5</v>
      </c>
      <c r="I19" s="15" t="s">
        <v>8</v>
      </c>
      <c r="J19" s="15" t="s">
        <v>9</v>
      </c>
    </row>
    <row r="20" spans="2:11" x14ac:dyDescent="0.25">
      <c r="B20" s="16"/>
      <c r="C20" s="17"/>
      <c r="D20" s="17"/>
      <c r="E20" s="17"/>
      <c r="F20" s="17"/>
      <c r="G20" s="17"/>
      <c r="H20" s="17"/>
      <c r="I20" s="18"/>
      <c r="J20" s="19"/>
    </row>
    <row r="21" spans="2:11" x14ac:dyDescent="0.25">
      <c r="B21" s="20" t="str">
        <f>TEXT($E$12,"mmmm")</f>
        <v>January</v>
      </c>
      <c r="C21" s="21">
        <f>YEAR(E12)</f>
        <v>2023</v>
      </c>
      <c r="D21" s="22">
        <f>C12</f>
        <v>500000</v>
      </c>
      <c r="E21" s="22">
        <f>IF(D21&gt;$C$15,$C$15,(D21+F21))</f>
        <v>2838.95</v>
      </c>
      <c r="F21" s="22">
        <f>ROUND(D21*$C$14/12,2)</f>
        <v>2291.67</v>
      </c>
      <c r="G21" s="22">
        <f t="shared" ref="G21:G84" si="0">E21-F21</f>
        <v>547.27999999999975</v>
      </c>
      <c r="H21" s="22">
        <f>D21-G21</f>
        <v>499452.72</v>
      </c>
      <c r="I21" s="23" t="str">
        <f>IF(B21="december",SUM(F6:F21)," ")</f>
        <v xml:space="preserve"> </v>
      </c>
      <c r="J21" s="24" t="str">
        <f>IF(B21="december",SUM(G6:G21)," ")</f>
        <v xml:space="preserve"> </v>
      </c>
    </row>
    <row r="22" spans="2:11" x14ac:dyDescent="0.25">
      <c r="B22" s="20" t="str">
        <f>TEXT(K22*28,"mmmm")</f>
        <v>February</v>
      </c>
      <c r="C22" s="21">
        <f>IF(B21="december",C21+1,C21)</f>
        <v>2023</v>
      </c>
      <c r="D22" s="22">
        <f>IF(H21&gt;0.01,H21,0)</f>
        <v>499452.72</v>
      </c>
      <c r="E22" s="22">
        <f t="shared" ref="E22:E85" si="1">IF(D22&gt;$C$15,$C$15,(D22+F22))</f>
        <v>2838.95</v>
      </c>
      <c r="F22" s="22">
        <f t="shared" ref="F22:F85" si="2">ROUND(D22*$C$14/12,2)</f>
        <v>2289.16</v>
      </c>
      <c r="G22" s="22">
        <f t="shared" si="0"/>
        <v>549.79</v>
      </c>
      <c r="H22" s="22">
        <f t="shared" ref="H22:H85" si="3">D22-G22</f>
        <v>498902.93</v>
      </c>
      <c r="I22" s="23" t="str">
        <f>IF(B22="december",SUM(F7:F22)," ")</f>
        <v xml:space="preserve"> </v>
      </c>
      <c r="J22" s="24" t="str">
        <f>IF(B22="december",SUM(G7:G22)," ")</f>
        <v xml:space="preserve"> </v>
      </c>
      <c r="K22" s="12">
        <f>IF(E14=12,1,E14+1)</f>
        <v>2</v>
      </c>
    </row>
    <row r="23" spans="2:11" x14ac:dyDescent="0.25">
      <c r="B23" s="20" t="str">
        <f t="shared" ref="B23:B86" si="4">TEXT(K23*28,"mmmm")</f>
        <v>March</v>
      </c>
      <c r="C23" s="21">
        <f t="shared" ref="C23:C86" si="5">IF(B22="december",C22+1,C22)</f>
        <v>2023</v>
      </c>
      <c r="D23" s="22">
        <f t="shared" ref="D23:D86" si="6">IF(H22&gt;0.01,H22,0)</f>
        <v>498902.93</v>
      </c>
      <c r="E23" s="22">
        <f t="shared" si="1"/>
        <v>2838.95</v>
      </c>
      <c r="F23" s="22">
        <f t="shared" si="2"/>
        <v>2286.64</v>
      </c>
      <c r="G23" s="22">
        <f t="shared" si="0"/>
        <v>552.30999999999995</v>
      </c>
      <c r="H23" s="22">
        <f t="shared" si="3"/>
        <v>498350.62</v>
      </c>
      <c r="I23" s="23" t="str">
        <f t="shared" ref="I23:I85" si="7">IF(B23="december",SUM(F12:F23)," ")</f>
        <v xml:space="preserve"> </v>
      </c>
      <c r="J23" s="24" t="str">
        <f>IF(B23="december",SUM(G12:G23)," ")</f>
        <v xml:space="preserve"> </v>
      </c>
      <c r="K23" s="12">
        <f>IF(K22=12,1,K22+1)</f>
        <v>3</v>
      </c>
    </row>
    <row r="24" spans="2:11" x14ac:dyDescent="0.25">
      <c r="B24" s="20" t="str">
        <f t="shared" si="4"/>
        <v>April</v>
      </c>
      <c r="C24" s="21">
        <f t="shared" si="5"/>
        <v>2023</v>
      </c>
      <c r="D24" s="22">
        <f t="shared" si="6"/>
        <v>498350.62</v>
      </c>
      <c r="E24" s="22">
        <f t="shared" si="1"/>
        <v>2838.95</v>
      </c>
      <c r="F24" s="22">
        <f t="shared" si="2"/>
        <v>2284.11</v>
      </c>
      <c r="G24" s="22">
        <f t="shared" si="0"/>
        <v>554.83999999999969</v>
      </c>
      <c r="H24" s="22">
        <f t="shared" si="3"/>
        <v>497795.77999999997</v>
      </c>
      <c r="I24" s="23" t="str">
        <f t="shared" si="7"/>
        <v xml:space="preserve"> </v>
      </c>
      <c r="J24" s="24" t="str">
        <f t="shared" ref="J24:J85" si="8">IF(B24="december",SUM(G13:G24)," ")</f>
        <v xml:space="preserve"> </v>
      </c>
      <c r="K24" s="12">
        <f t="shared" ref="K24:K87" si="9">IF(K23=12,1,K23+1)</f>
        <v>4</v>
      </c>
    </row>
    <row r="25" spans="2:11" x14ac:dyDescent="0.25">
      <c r="B25" s="20" t="str">
        <f t="shared" si="4"/>
        <v>May</v>
      </c>
      <c r="C25" s="21">
        <f t="shared" si="5"/>
        <v>2023</v>
      </c>
      <c r="D25" s="22">
        <f t="shared" si="6"/>
        <v>497795.77999999997</v>
      </c>
      <c r="E25" s="22">
        <f t="shared" si="1"/>
        <v>2838.95</v>
      </c>
      <c r="F25" s="22">
        <f t="shared" si="2"/>
        <v>2281.56</v>
      </c>
      <c r="G25" s="22">
        <f t="shared" si="0"/>
        <v>557.38999999999987</v>
      </c>
      <c r="H25" s="22">
        <f t="shared" si="3"/>
        <v>497238.38999999996</v>
      </c>
      <c r="I25" s="23" t="str">
        <f t="shared" si="7"/>
        <v xml:space="preserve"> </v>
      </c>
      <c r="J25" s="24" t="str">
        <f t="shared" si="8"/>
        <v xml:space="preserve"> </v>
      </c>
      <c r="K25" s="12">
        <f t="shared" si="9"/>
        <v>5</v>
      </c>
    </row>
    <row r="26" spans="2:11" x14ac:dyDescent="0.25">
      <c r="B26" s="20" t="str">
        <f t="shared" si="4"/>
        <v>June</v>
      </c>
      <c r="C26" s="21">
        <f t="shared" si="5"/>
        <v>2023</v>
      </c>
      <c r="D26" s="22">
        <f t="shared" si="6"/>
        <v>497238.38999999996</v>
      </c>
      <c r="E26" s="22">
        <f t="shared" si="1"/>
        <v>2838.95</v>
      </c>
      <c r="F26" s="22">
        <f t="shared" si="2"/>
        <v>2279.0100000000002</v>
      </c>
      <c r="G26" s="22">
        <f t="shared" si="0"/>
        <v>559.9399999999996</v>
      </c>
      <c r="H26" s="22">
        <f t="shared" si="3"/>
        <v>496678.44999999995</v>
      </c>
      <c r="I26" s="23" t="str">
        <f t="shared" si="7"/>
        <v xml:space="preserve"> </v>
      </c>
      <c r="J26" s="24" t="str">
        <f t="shared" si="8"/>
        <v xml:space="preserve"> </v>
      </c>
      <c r="K26" s="12">
        <f t="shared" si="9"/>
        <v>6</v>
      </c>
    </row>
    <row r="27" spans="2:11" x14ac:dyDescent="0.25">
      <c r="B27" s="20" t="str">
        <f t="shared" si="4"/>
        <v>July</v>
      </c>
      <c r="C27" s="21">
        <f t="shared" si="5"/>
        <v>2023</v>
      </c>
      <c r="D27" s="22">
        <f t="shared" si="6"/>
        <v>496678.44999999995</v>
      </c>
      <c r="E27" s="22">
        <f t="shared" si="1"/>
        <v>2838.95</v>
      </c>
      <c r="F27" s="22">
        <f t="shared" si="2"/>
        <v>2276.44</v>
      </c>
      <c r="G27" s="22">
        <f t="shared" si="0"/>
        <v>562.50999999999976</v>
      </c>
      <c r="H27" s="22">
        <f t="shared" si="3"/>
        <v>496115.93999999994</v>
      </c>
      <c r="I27" s="23" t="str">
        <f t="shared" si="7"/>
        <v xml:space="preserve"> </v>
      </c>
      <c r="J27" s="24" t="str">
        <f t="shared" si="8"/>
        <v xml:space="preserve"> </v>
      </c>
      <c r="K27" s="12">
        <f t="shared" si="9"/>
        <v>7</v>
      </c>
    </row>
    <row r="28" spans="2:11" x14ac:dyDescent="0.25">
      <c r="B28" s="20" t="str">
        <f t="shared" si="4"/>
        <v>August</v>
      </c>
      <c r="C28" s="21">
        <f t="shared" si="5"/>
        <v>2023</v>
      </c>
      <c r="D28" s="22">
        <f t="shared" si="6"/>
        <v>496115.93999999994</v>
      </c>
      <c r="E28" s="22">
        <f t="shared" si="1"/>
        <v>2838.95</v>
      </c>
      <c r="F28" s="22">
        <f t="shared" si="2"/>
        <v>2273.86</v>
      </c>
      <c r="G28" s="22">
        <f t="shared" si="0"/>
        <v>565.08999999999969</v>
      </c>
      <c r="H28" s="22">
        <f t="shared" si="3"/>
        <v>495550.84999999992</v>
      </c>
      <c r="I28" s="23" t="str">
        <f t="shared" si="7"/>
        <v xml:space="preserve"> </v>
      </c>
      <c r="J28" s="24" t="str">
        <f t="shared" si="8"/>
        <v xml:space="preserve"> </v>
      </c>
      <c r="K28" s="12">
        <f t="shared" si="9"/>
        <v>8</v>
      </c>
    </row>
    <row r="29" spans="2:11" x14ac:dyDescent="0.25">
      <c r="B29" s="20" t="str">
        <f t="shared" si="4"/>
        <v>September</v>
      </c>
      <c r="C29" s="21">
        <f t="shared" si="5"/>
        <v>2023</v>
      </c>
      <c r="D29" s="22">
        <f t="shared" si="6"/>
        <v>495550.84999999992</v>
      </c>
      <c r="E29" s="22">
        <f t="shared" si="1"/>
        <v>2838.95</v>
      </c>
      <c r="F29" s="22">
        <f t="shared" si="2"/>
        <v>2271.27</v>
      </c>
      <c r="G29" s="22">
        <f t="shared" si="0"/>
        <v>567.67999999999984</v>
      </c>
      <c r="H29" s="22">
        <f t="shared" si="3"/>
        <v>494983.16999999993</v>
      </c>
      <c r="I29" s="23" t="str">
        <f t="shared" si="7"/>
        <v xml:space="preserve"> </v>
      </c>
      <c r="J29" s="24" t="str">
        <f t="shared" si="8"/>
        <v xml:space="preserve"> </v>
      </c>
      <c r="K29" s="12">
        <f t="shared" si="9"/>
        <v>9</v>
      </c>
    </row>
    <row r="30" spans="2:11" x14ac:dyDescent="0.25">
      <c r="B30" s="20" t="str">
        <f t="shared" si="4"/>
        <v>October</v>
      </c>
      <c r="C30" s="21">
        <f t="shared" si="5"/>
        <v>2023</v>
      </c>
      <c r="D30" s="22">
        <f t="shared" si="6"/>
        <v>494983.16999999993</v>
      </c>
      <c r="E30" s="22">
        <f t="shared" si="1"/>
        <v>2838.95</v>
      </c>
      <c r="F30" s="22">
        <f t="shared" si="2"/>
        <v>2268.67</v>
      </c>
      <c r="G30" s="22">
        <f t="shared" si="0"/>
        <v>570.27999999999975</v>
      </c>
      <c r="H30" s="22">
        <f t="shared" si="3"/>
        <v>494412.8899999999</v>
      </c>
      <c r="I30" s="23" t="str">
        <f t="shared" si="7"/>
        <v xml:space="preserve"> </v>
      </c>
      <c r="J30" s="24" t="str">
        <f t="shared" si="8"/>
        <v xml:space="preserve"> </v>
      </c>
      <c r="K30" s="12">
        <f t="shared" si="9"/>
        <v>10</v>
      </c>
    </row>
    <row r="31" spans="2:11" x14ac:dyDescent="0.25">
      <c r="B31" s="20" t="str">
        <f t="shared" si="4"/>
        <v>November</v>
      </c>
      <c r="C31" s="21">
        <f t="shared" si="5"/>
        <v>2023</v>
      </c>
      <c r="D31" s="22">
        <f t="shared" si="6"/>
        <v>494412.8899999999</v>
      </c>
      <c r="E31" s="22">
        <f t="shared" si="1"/>
        <v>2838.95</v>
      </c>
      <c r="F31" s="22">
        <f t="shared" si="2"/>
        <v>2266.06</v>
      </c>
      <c r="G31" s="22">
        <f t="shared" si="0"/>
        <v>572.88999999999987</v>
      </c>
      <c r="H31" s="22">
        <f t="shared" si="3"/>
        <v>493839.99999999988</v>
      </c>
      <c r="I31" s="23" t="str">
        <f t="shared" si="7"/>
        <v xml:space="preserve"> </v>
      </c>
      <c r="J31" s="24" t="str">
        <f t="shared" si="8"/>
        <v xml:space="preserve"> </v>
      </c>
      <c r="K31" s="12">
        <f t="shared" si="9"/>
        <v>11</v>
      </c>
    </row>
    <row r="32" spans="2:11" x14ac:dyDescent="0.25">
      <c r="B32" s="20" t="str">
        <f t="shared" si="4"/>
        <v>December</v>
      </c>
      <c r="C32" s="21">
        <f t="shared" si="5"/>
        <v>2023</v>
      </c>
      <c r="D32" s="22">
        <f t="shared" si="6"/>
        <v>493839.99999999988</v>
      </c>
      <c r="E32" s="22">
        <f t="shared" si="1"/>
        <v>2838.95</v>
      </c>
      <c r="F32" s="22">
        <f t="shared" si="2"/>
        <v>2263.4299999999998</v>
      </c>
      <c r="G32" s="22">
        <f t="shared" si="0"/>
        <v>575.52</v>
      </c>
      <c r="H32" s="22">
        <f t="shared" si="3"/>
        <v>493264.47999999986</v>
      </c>
      <c r="I32" s="23">
        <f t="shared" si="7"/>
        <v>27331.88</v>
      </c>
      <c r="J32" s="24">
        <f t="shared" si="8"/>
        <v>6735.5199999999986</v>
      </c>
      <c r="K32" s="12">
        <f t="shared" si="9"/>
        <v>12</v>
      </c>
    </row>
    <row r="33" spans="2:11" x14ac:dyDescent="0.25">
      <c r="B33" s="20" t="str">
        <f t="shared" si="4"/>
        <v>January</v>
      </c>
      <c r="C33" s="21">
        <f t="shared" si="5"/>
        <v>2024</v>
      </c>
      <c r="D33" s="22">
        <f t="shared" si="6"/>
        <v>493264.47999999986</v>
      </c>
      <c r="E33" s="22">
        <f t="shared" si="1"/>
        <v>2838.95</v>
      </c>
      <c r="F33" s="22">
        <f t="shared" si="2"/>
        <v>2260.8000000000002</v>
      </c>
      <c r="G33" s="22">
        <f t="shared" si="0"/>
        <v>578.14999999999964</v>
      </c>
      <c r="H33" s="22">
        <f t="shared" si="3"/>
        <v>492686.32999999984</v>
      </c>
      <c r="I33" s="23" t="str">
        <f t="shared" si="7"/>
        <v xml:space="preserve"> </v>
      </c>
      <c r="J33" s="24" t="str">
        <f t="shared" si="8"/>
        <v xml:space="preserve"> </v>
      </c>
      <c r="K33" s="12">
        <f t="shared" si="9"/>
        <v>1</v>
      </c>
    </row>
    <row r="34" spans="2:11" x14ac:dyDescent="0.25">
      <c r="B34" s="20" t="str">
        <f t="shared" si="4"/>
        <v>February</v>
      </c>
      <c r="C34" s="21">
        <f t="shared" si="5"/>
        <v>2024</v>
      </c>
      <c r="D34" s="22">
        <f t="shared" si="6"/>
        <v>492686.32999999984</v>
      </c>
      <c r="E34" s="22">
        <f t="shared" si="1"/>
        <v>2838.95</v>
      </c>
      <c r="F34" s="22">
        <f t="shared" si="2"/>
        <v>2258.15</v>
      </c>
      <c r="G34" s="22">
        <f t="shared" si="0"/>
        <v>580.79999999999973</v>
      </c>
      <c r="H34" s="22">
        <f t="shared" si="3"/>
        <v>492105.52999999985</v>
      </c>
      <c r="I34" s="23" t="str">
        <f t="shared" si="7"/>
        <v xml:space="preserve"> </v>
      </c>
      <c r="J34" s="24" t="str">
        <f t="shared" si="8"/>
        <v xml:space="preserve"> </v>
      </c>
      <c r="K34" s="12">
        <f t="shared" si="9"/>
        <v>2</v>
      </c>
    </row>
    <row r="35" spans="2:11" x14ac:dyDescent="0.25">
      <c r="B35" s="20" t="str">
        <f t="shared" si="4"/>
        <v>March</v>
      </c>
      <c r="C35" s="21">
        <f t="shared" si="5"/>
        <v>2024</v>
      </c>
      <c r="D35" s="22">
        <f t="shared" si="6"/>
        <v>492105.52999999985</v>
      </c>
      <c r="E35" s="22">
        <f t="shared" si="1"/>
        <v>2838.95</v>
      </c>
      <c r="F35" s="22">
        <f t="shared" si="2"/>
        <v>2255.48</v>
      </c>
      <c r="G35" s="22">
        <f t="shared" si="0"/>
        <v>583.4699999999998</v>
      </c>
      <c r="H35" s="22">
        <f t="shared" si="3"/>
        <v>491522.05999999988</v>
      </c>
      <c r="I35" s="23" t="str">
        <f t="shared" si="7"/>
        <v xml:space="preserve"> </v>
      </c>
      <c r="J35" s="24" t="str">
        <f t="shared" si="8"/>
        <v xml:space="preserve"> </v>
      </c>
      <c r="K35" s="12">
        <f t="shared" si="9"/>
        <v>3</v>
      </c>
    </row>
    <row r="36" spans="2:11" x14ac:dyDescent="0.25">
      <c r="B36" s="20" t="str">
        <f t="shared" si="4"/>
        <v>April</v>
      </c>
      <c r="C36" s="21">
        <f t="shared" si="5"/>
        <v>2024</v>
      </c>
      <c r="D36" s="22">
        <f t="shared" si="6"/>
        <v>491522.05999999988</v>
      </c>
      <c r="E36" s="22">
        <f t="shared" si="1"/>
        <v>2838.95</v>
      </c>
      <c r="F36" s="22">
        <f t="shared" si="2"/>
        <v>2252.81</v>
      </c>
      <c r="G36" s="22">
        <f t="shared" si="0"/>
        <v>586.13999999999987</v>
      </c>
      <c r="H36" s="22">
        <f t="shared" si="3"/>
        <v>490935.91999999987</v>
      </c>
      <c r="I36" s="23" t="str">
        <f t="shared" si="7"/>
        <v xml:space="preserve"> </v>
      </c>
      <c r="J36" s="24" t="str">
        <f t="shared" si="8"/>
        <v xml:space="preserve"> </v>
      </c>
      <c r="K36" s="12">
        <f t="shared" si="9"/>
        <v>4</v>
      </c>
    </row>
    <row r="37" spans="2:11" x14ac:dyDescent="0.25">
      <c r="B37" s="20" t="str">
        <f t="shared" si="4"/>
        <v>May</v>
      </c>
      <c r="C37" s="21">
        <f t="shared" si="5"/>
        <v>2024</v>
      </c>
      <c r="D37" s="22">
        <f t="shared" si="6"/>
        <v>490935.91999999987</v>
      </c>
      <c r="E37" s="22">
        <f t="shared" si="1"/>
        <v>2838.95</v>
      </c>
      <c r="F37" s="22">
        <f t="shared" si="2"/>
        <v>2250.12</v>
      </c>
      <c r="G37" s="22">
        <f t="shared" si="0"/>
        <v>588.82999999999993</v>
      </c>
      <c r="H37" s="22">
        <f t="shared" si="3"/>
        <v>490347.08999999985</v>
      </c>
      <c r="I37" s="23" t="str">
        <f t="shared" si="7"/>
        <v xml:space="preserve"> </v>
      </c>
      <c r="J37" s="24" t="str">
        <f t="shared" si="8"/>
        <v xml:space="preserve"> </v>
      </c>
      <c r="K37" s="12">
        <f t="shared" si="9"/>
        <v>5</v>
      </c>
    </row>
    <row r="38" spans="2:11" x14ac:dyDescent="0.25">
      <c r="B38" s="20" t="str">
        <f t="shared" si="4"/>
        <v>June</v>
      </c>
      <c r="C38" s="21">
        <f t="shared" si="5"/>
        <v>2024</v>
      </c>
      <c r="D38" s="22">
        <f t="shared" si="6"/>
        <v>490347.08999999985</v>
      </c>
      <c r="E38" s="22">
        <f t="shared" si="1"/>
        <v>2838.95</v>
      </c>
      <c r="F38" s="22">
        <f t="shared" si="2"/>
        <v>2247.42</v>
      </c>
      <c r="G38" s="22">
        <f t="shared" si="0"/>
        <v>591.52999999999975</v>
      </c>
      <c r="H38" s="22">
        <f t="shared" si="3"/>
        <v>489755.55999999982</v>
      </c>
      <c r="I38" s="23" t="str">
        <f t="shared" si="7"/>
        <v xml:space="preserve"> </v>
      </c>
      <c r="J38" s="24" t="str">
        <f t="shared" si="8"/>
        <v xml:space="preserve"> </v>
      </c>
      <c r="K38" s="12">
        <f t="shared" si="9"/>
        <v>6</v>
      </c>
    </row>
    <row r="39" spans="2:11" x14ac:dyDescent="0.25">
      <c r="B39" s="20" t="str">
        <f t="shared" si="4"/>
        <v>July</v>
      </c>
      <c r="C39" s="21">
        <f t="shared" si="5"/>
        <v>2024</v>
      </c>
      <c r="D39" s="22">
        <f t="shared" si="6"/>
        <v>489755.55999999982</v>
      </c>
      <c r="E39" s="22">
        <f t="shared" si="1"/>
        <v>2838.95</v>
      </c>
      <c r="F39" s="22">
        <f t="shared" si="2"/>
        <v>2244.71</v>
      </c>
      <c r="G39" s="22">
        <f t="shared" si="0"/>
        <v>594.23999999999978</v>
      </c>
      <c r="H39" s="22">
        <f t="shared" si="3"/>
        <v>489161.31999999983</v>
      </c>
      <c r="I39" s="23" t="str">
        <f t="shared" si="7"/>
        <v xml:space="preserve"> </v>
      </c>
      <c r="J39" s="24" t="str">
        <f t="shared" si="8"/>
        <v xml:space="preserve"> </v>
      </c>
      <c r="K39" s="12">
        <f t="shared" si="9"/>
        <v>7</v>
      </c>
    </row>
    <row r="40" spans="2:11" x14ac:dyDescent="0.25">
      <c r="B40" s="20" t="str">
        <f t="shared" si="4"/>
        <v>August</v>
      </c>
      <c r="C40" s="21">
        <f t="shared" si="5"/>
        <v>2024</v>
      </c>
      <c r="D40" s="22">
        <f t="shared" si="6"/>
        <v>489161.31999999983</v>
      </c>
      <c r="E40" s="22">
        <f t="shared" si="1"/>
        <v>2838.95</v>
      </c>
      <c r="F40" s="22">
        <f t="shared" si="2"/>
        <v>2241.9899999999998</v>
      </c>
      <c r="G40" s="22">
        <f t="shared" si="0"/>
        <v>596.96</v>
      </c>
      <c r="H40" s="22">
        <f t="shared" si="3"/>
        <v>488564.35999999981</v>
      </c>
      <c r="I40" s="23" t="str">
        <f t="shared" si="7"/>
        <v xml:space="preserve"> </v>
      </c>
      <c r="J40" s="24" t="str">
        <f t="shared" si="8"/>
        <v xml:space="preserve"> </v>
      </c>
      <c r="K40" s="12">
        <f t="shared" si="9"/>
        <v>8</v>
      </c>
    </row>
    <row r="41" spans="2:11" x14ac:dyDescent="0.25">
      <c r="B41" s="20" t="str">
        <f t="shared" si="4"/>
        <v>September</v>
      </c>
      <c r="C41" s="21">
        <f t="shared" si="5"/>
        <v>2024</v>
      </c>
      <c r="D41" s="22">
        <f t="shared" si="6"/>
        <v>488564.35999999981</v>
      </c>
      <c r="E41" s="22">
        <f t="shared" si="1"/>
        <v>2838.95</v>
      </c>
      <c r="F41" s="22">
        <f t="shared" si="2"/>
        <v>2239.25</v>
      </c>
      <c r="G41" s="22">
        <f t="shared" si="0"/>
        <v>599.69999999999982</v>
      </c>
      <c r="H41" s="22">
        <f t="shared" si="3"/>
        <v>487964.6599999998</v>
      </c>
      <c r="I41" s="23" t="str">
        <f t="shared" si="7"/>
        <v xml:space="preserve"> </v>
      </c>
      <c r="J41" s="24" t="str">
        <f t="shared" si="8"/>
        <v xml:space="preserve"> </v>
      </c>
      <c r="K41" s="12">
        <f t="shared" si="9"/>
        <v>9</v>
      </c>
    </row>
    <row r="42" spans="2:11" x14ac:dyDescent="0.25">
      <c r="B42" s="20" t="str">
        <f t="shared" si="4"/>
        <v>October</v>
      </c>
      <c r="C42" s="21">
        <f t="shared" si="5"/>
        <v>2024</v>
      </c>
      <c r="D42" s="22">
        <f t="shared" si="6"/>
        <v>487964.6599999998</v>
      </c>
      <c r="E42" s="22">
        <f t="shared" si="1"/>
        <v>2838.95</v>
      </c>
      <c r="F42" s="22">
        <f t="shared" si="2"/>
        <v>2236.5</v>
      </c>
      <c r="G42" s="22">
        <f t="shared" si="0"/>
        <v>602.44999999999982</v>
      </c>
      <c r="H42" s="22">
        <f t="shared" si="3"/>
        <v>487362.20999999979</v>
      </c>
      <c r="I42" s="23" t="str">
        <f t="shared" si="7"/>
        <v xml:space="preserve"> </v>
      </c>
      <c r="J42" s="24" t="str">
        <f t="shared" si="8"/>
        <v xml:space="preserve"> </v>
      </c>
      <c r="K42" s="12">
        <f t="shared" si="9"/>
        <v>10</v>
      </c>
    </row>
    <row r="43" spans="2:11" x14ac:dyDescent="0.25">
      <c r="B43" s="20" t="str">
        <f t="shared" si="4"/>
        <v>November</v>
      </c>
      <c r="C43" s="21">
        <f t="shared" si="5"/>
        <v>2024</v>
      </c>
      <c r="D43" s="22">
        <f t="shared" si="6"/>
        <v>487362.20999999979</v>
      </c>
      <c r="E43" s="22">
        <f t="shared" si="1"/>
        <v>2838.95</v>
      </c>
      <c r="F43" s="22">
        <f t="shared" si="2"/>
        <v>2233.7399999999998</v>
      </c>
      <c r="G43" s="22">
        <f t="shared" si="0"/>
        <v>605.21</v>
      </c>
      <c r="H43" s="22">
        <f t="shared" si="3"/>
        <v>486756.99999999977</v>
      </c>
      <c r="I43" s="23" t="str">
        <f t="shared" si="7"/>
        <v xml:space="preserve"> </v>
      </c>
      <c r="J43" s="24" t="str">
        <f t="shared" si="8"/>
        <v xml:space="preserve"> </v>
      </c>
      <c r="K43" s="12">
        <f t="shared" si="9"/>
        <v>11</v>
      </c>
    </row>
    <row r="44" spans="2:11" x14ac:dyDescent="0.25">
      <c r="B44" s="20" t="str">
        <f t="shared" si="4"/>
        <v>December</v>
      </c>
      <c r="C44" s="21">
        <f t="shared" si="5"/>
        <v>2024</v>
      </c>
      <c r="D44" s="22">
        <f t="shared" si="6"/>
        <v>486756.99999999977</v>
      </c>
      <c r="E44" s="22">
        <f t="shared" si="1"/>
        <v>2838.95</v>
      </c>
      <c r="F44" s="22">
        <f t="shared" si="2"/>
        <v>2230.9699999999998</v>
      </c>
      <c r="G44" s="22">
        <f t="shared" si="0"/>
        <v>607.98</v>
      </c>
      <c r="H44" s="22">
        <f t="shared" si="3"/>
        <v>486149.01999999979</v>
      </c>
      <c r="I44" s="23">
        <f t="shared" si="7"/>
        <v>26951.940000000002</v>
      </c>
      <c r="J44" s="24">
        <f t="shared" si="8"/>
        <v>7115.4599999999973</v>
      </c>
      <c r="K44" s="12">
        <f t="shared" si="9"/>
        <v>12</v>
      </c>
    </row>
    <row r="45" spans="2:11" x14ac:dyDescent="0.25">
      <c r="B45" s="20" t="str">
        <f t="shared" si="4"/>
        <v>January</v>
      </c>
      <c r="C45" s="21">
        <f t="shared" si="5"/>
        <v>2025</v>
      </c>
      <c r="D45" s="22">
        <f t="shared" si="6"/>
        <v>486149.01999999979</v>
      </c>
      <c r="E45" s="22">
        <f t="shared" si="1"/>
        <v>2838.95</v>
      </c>
      <c r="F45" s="22">
        <f t="shared" si="2"/>
        <v>2228.1799999999998</v>
      </c>
      <c r="G45" s="22">
        <f t="shared" si="0"/>
        <v>610.77</v>
      </c>
      <c r="H45" s="22">
        <f t="shared" si="3"/>
        <v>485538.24999999977</v>
      </c>
      <c r="I45" s="23" t="str">
        <f t="shared" si="7"/>
        <v xml:space="preserve"> </v>
      </c>
      <c r="J45" s="24" t="str">
        <f t="shared" si="8"/>
        <v xml:space="preserve"> </v>
      </c>
      <c r="K45" s="12">
        <f t="shared" si="9"/>
        <v>1</v>
      </c>
    </row>
    <row r="46" spans="2:11" x14ac:dyDescent="0.25">
      <c r="B46" s="20" t="str">
        <f t="shared" si="4"/>
        <v>February</v>
      </c>
      <c r="C46" s="21">
        <f t="shared" si="5"/>
        <v>2025</v>
      </c>
      <c r="D46" s="22">
        <f t="shared" si="6"/>
        <v>485538.24999999977</v>
      </c>
      <c r="E46" s="22">
        <f t="shared" si="1"/>
        <v>2838.95</v>
      </c>
      <c r="F46" s="22">
        <f t="shared" si="2"/>
        <v>2225.38</v>
      </c>
      <c r="G46" s="22">
        <f t="shared" si="0"/>
        <v>613.56999999999971</v>
      </c>
      <c r="H46" s="22">
        <f t="shared" si="3"/>
        <v>484924.67999999976</v>
      </c>
      <c r="I46" s="23" t="str">
        <f t="shared" si="7"/>
        <v xml:space="preserve"> </v>
      </c>
      <c r="J46" s="24" t="str">
        <f t="shared" si="8"/>
        <v xml:space="preserve"> </v>
      </c>
      <c r="K46" s="12">
        <f t="shared" si="9"/>
        <v>2</v>
      </c>
    </row>
    <row r="47" spans="2:11" x14ac:dyDescent="0.25">
      <c r="B47" s="20" t="str">
        <f t="shared" si="4"/>
        <v>March</v>
      </c>
      <c r="C47" s="21">
        <f t="shared" si="5"/>
        <v>2025</v>
      </c>
      <c r="D47" s="22">
        <f t="shared" si="6"/>
        <v>484924.67999999976</v>
      </c>
      <c r="E47" s="22">
        <f t="shared" si="1"/>
        <v>2838.95</v>
      </c>
      <c r="F47" s="22">
        <f t="shared" si="2"/>
        <v>2222.5700000000002</v>
      </c>
      <c r="G47" s="22">
        <f t="shared" si="0"/>
        <v>616.37999999999965</v>
      </c>
      <c r="H47" s="22">
        <f t="shared" si="3"/>
        <v>484308.29999999976</v>
      </c>
      <c r="I47" s="23" t="str">
        <f t="shared" si="7"/>
        <v xml:space="preserve"> </v>
      </c>
      <c r="J47" s="24" t="str">
        <f t="shared" si="8"/>
        <v xml:space="preserve"> </v>
      </c>
      <c r="K47" s="12">
        <f t="shared" si="9"/>
        <v>3</v>
      </c>
    </row>
    <row r="48" spans="2:11" x14ac:dyDescent="0.25">
      <c r="B48" s="20" t="str">
        <f t="shared" si="4"/>
        <v>April</v>
      </c>
      <c r="C48" s="21">
        <f t="shared" si="5"/>
        <v>2025</v>
      </c>
      <c r="D48" s="22">
        <f t="shared" si="6"/>
        <v>484308.29999999976</v>
      </c>
      <c r="E48" s="22">
        <f t="shared" si="1"/>
        <v>2838.95</v>
      </c>
      <c r="F48" s="22">
        <f t="shared" si="2"/>
        <v>2219.75</v>
      </c>
      <c r="G48" s="22">
        <f t="shared" si="0"/>
        <v>619.19999999999982</v>
      </c>
      <c r="H48" s="22">
        <f t="shared" si="3"/>
        <v>483689.09999999974</v>
      </c>
      <c r="I48" s="23" t="str">
        <f t="shared" si="7"/>
        <v xml:space="preserve"> </v>
      </c>
      <c r="J48" s="24" t="str">
        <f t="shared" si="8"/>
        <v xml:space="preserve"> </v>
      </c>
      <c r="K48" s="12">
        <f t="shared" si="9"/>
        <v>4</v>
      </c>
    </row>
    <row r="49" spans="2:11" x14ac:dyDescent="0.25">
      <c r="B49" s="20" t="str">
        <f t="shared" si="4"/>
        <v>May</v>
      </c>
      <c r="C49" s="21">
        <f t="shared" si="5"/>
        <v>2025</v>
      </c>
      <c r="D49" s="22">
        <f t="shared" si="6"/>
        <v>483689.09999999974</v>
      </c>
      <c r="E49" s="22">
        <f t="shared" si="1"/>
        <v>2838.95</v>
      </c>
      <c r="F49" s="22">
        <f t="shared" si="2"/>
        <v>2216.91</v>
      </c>
      <c r="G49" s="22">
        <f t="shared" si="0"/>
        <v>622.04</v>
      </c>
      <c r="H49" s="22">
        <f t="shared" si="3"/>
        <v>483067.05999999976</v>
      </c>
      <c r="I49" s="23" t="str">
        <f t="shared" si="7"/>
        <v xml:space="preserve"> </v>
      </c>
      <c r="J49" s="24" t="str">
        <f t="shared" si="8"/>
        <v xml:space="preserve"> </v>
      </c>
      <c r="K49" s="12">
        <f t="shared" si="9"/>
        <v>5</v>
      </c>
    </row>
    <row r="50" spans="2:11" x14ac:dyDescent="0.25">
      <c r="B50" s="20" t="str">
        <f t="shared" si="4"/>
        <v>June</v>
      </c>
      <c r="C50" s="21">
        <f t="shared" si="5"/>
        <v>2025</v>
      </c>
      <c r="D50" s="22">
        <f t="shared" si="6"/>
        <v>483067.05999999976</v>
      </c>
      <c r="E50" s="22">
        <f t="shared" si="1"/>
        <v>2838.95</v>
      </c>
      <c r="F50" s="22">
        <f t="shared" si="2"/>
        <v>2214.06</v>
      </c>
      <c r="G50" s="22">
        <f t="shared" si="0"/>
        <v>624.88999999999987</v>
      </c>
      <c r="H50" s="22">
        <f t="shared" si="3"/>
        <v>482442.16999999975</v>
      </c>
      <c r="I50" s="23" t="str">
        <f t="shared" si="7"/>
        <v xml:space="preserve"> </v>
      </c>
      <c r="J50" s="24" t="str">
        <f t="shared" si="8"/>
        <v xml:space="preserve"> </v>
      </c>
      <c r="K50" s="12">
        <f t="shared" si="9"/>
        <v>6</v>
      </c>
    </row>
    <row r="51" spans="2:11" x14ac:dyDescent="0.25">
      <c r="B51" s="20" t="str">
        <f t="shared" si="4"/>
        <v>July</v>
      </c>
      <c r="C51" s="21">
        <f t="shared" si="5"/>
        <v>2025</v>
      </c>
      <c r="D51" s="22">
        <f t="shared" si="6"/>
        <v>482442.16999999975</v>
      </c>
      <c r="E51" s="22">
        <f t="shared" si="1"/>
        <v>2838.95</v>
      </c>
      <c r="F51" s="22">
        <f t="shared" si="2"/>
        <v>2211.19</v>
      </c>
      <c r="G51" s="22">
        <f t="shared" si="0"/>
        <v>627.75999999999976</v>
      </c>
      <c r="H51" s="22">
        <f t="shared" si="3"/>
        <v>481814.40999999974</v>
      </c>
      <c r="I51" s="23" t="str">
        <f t="shared" si="7"/>
        <v xml:space="preserve"> </v>
      </c>
      <c r="J51" s="24" t="str">
        <f t="shared" si="8"/>
        <v xml:space="preserve"> </v>
      </c>
      <c r="K51" s="12">
        <f t="shared" si="9"/>
        <v>7</v>
      </c>
    </row>
    <row r="52" spans="2:11" x14ac:dyDescent="0.25">
      <c r="B52" s="20" t="str">
        <f t="shared" si="4"/>
        <v>August</v>
      </c>
      <c r="C52" s="21">
        <f t="shared" si="5"/>
        <v>2025</v>
      </c>
      <c r="D52" s="22">
        <f t="shared" si="6"/>
        <v>481814.40999999974</v>
      </c>
      <c r="E52" s="22">
        <f t="shared" si="1"/>
        <v>2838.95</v>
      </c>
      <c r="F52" s="22">
        <f t="shared" si="2"/>
        <v>2208.3200000000002</v>
      </c>
      <c r="G52" s="22">
        <f t="shared" si="0"/>
        <v>630.62999999999965</v>
      </c>
      <c r="H52" s="22">
        <f t="shared" si="3"/>
        <v>481183.77999999974</v>
      </c>
      <c r="I52" s="23" t="str">
        <f t="shared" si="7"/>
        <v xml:space="preserve"> </v>
      </c>
      <c r="J52" s="24" t="str">
        <f t="shared" si="8"/>
        <v xml:space="preserve"> </v>
      </c>
      <c r="K52" s="12">
        <f t="shared" si="9"/>
        <v>8</v>
      </c>
    </row>
    <row r="53" spans="2:11" x14ac:dyDescent="0.25">
      <c r="B53" s="20" t="str">
        <f t="shared" si="4"/>
        <v>September</v>
      </c>
      <c r="C53" s="21">
        <f t="shared" si="5"/>
        <v>2025</v>
      </c>
      <c r="D53" s="22">
        <f t="shared" si="6"/>
        <v>481183.77999999974</v>
      </c>
      <c r="E53" s="22">
        <f t="shared" si="1"/>
        <v>2838.95</v>
      </c>
      <c r="F53" s="22">
        <f t="shared" si="2"/>
        <v>2205.4299999999998</v>
      </c>
      <c r="G53" s="22">
        <f t="shared" si="0"/>
        <v>633.52</v>
      </c>
      <c r="H53" s="22">
        <f t="shared" si="3"/>
        <v>480550.25999999972</v>
      </c>
      <c r="I53" s="23" t="str">
        <f t="shared" si="7"/>
        <v xml:space="preserve"> </v>
      </c>
      <c r="J53" s="24" t="str">
        <f t="shared" si="8"/>
        <v xml:space="preserve"> </v>
      </c>
      <c r="K53" s="12">
        <f t="shared" si="9"/>
        <v>9</v>
      </c>
    </row>
    <row r="54" spans="2:11" x14ac:dyDescent="0.25">
      <c r="B54" s="20" t="str">
        <f t="shared" si="4"/>
        <v>October</v>
      </c>
      <c r="C54" s="21">
        <f t="shared" si="5"/>
        <v>2025</v>
      </c>
      <c r="D54" s="22">
        <f t="shared" si="6"/>
        <v>480550.25999999972</v>
      </c>
      <c r="E54" s="22">
        <f t="shared" si="1"/>
        <v>2838.95</v>
      </c>
      <c r="F54" s="22">
        <f t="shared" si="2"/>
        <v>2202.52</v>
      </c>
      <c r="G54" s="22">
        <f t="shared" si="0"/>
        <v>636.42999999999984</v>
      </c>
      <c r="H54" s="22">
        <f t="shared" si="3"/>
        <v>479913.82999999973</v>
      </c>
      <c r="I54" s="23" t="str">
        <f t="shared" si="7"/>
        <v xml:space="preserve"> </v>
      </c>
      <c r="J54" s="24" t="str">
        <f t="shared" si="8"/>
        <v xml:space="preserve"> </v>
      </c>
      <c r="K54" s="12">
        <f t="shared" si="9"/>
        <v>10</v>
      </c>
    </row>
    <row r="55" spans="2:11" x14ac:dyDescent="0.25">
      <c r="B55" s="20" t="str">
        <f t="shared" si="4"/>
        <v>November</v>
      </c>
      <c r="C55" s="21">
        <f t="shared" si="5"/>
        <v>2025</v>
      </c>
      <c r="D55" s="22">
        <f t="shared" si="6"/>
        <v>479913.82999999973</v>
      </c>
      <c r="E55" s="22">
        <f t="shared" si="1"/>
        <v>2838.95</v>
      </c>
      <c r="F55" s="22">
        <f t="shared" si="2"/>
        <v>2199.61</v>
      </c>
      <c r="G55" s="22">
        <f t="shared" si="0"/>
        <v>639.33999999999969</v>
      </c>
      <c r="H55" s="22">
        <f t="shared" si="3"/>
        <v>479274.4899999997</v>
      </c>
      <c r="I55" s="23" t="str">
        <f t="shared" si="7"/>
        <v xml:space="preserve"> </v>
      </c>
      <c r="J55" s="24" t="str">
        <f t="shared" si="8"/>
        <v xml:space="preserve"> </v>
      </c>
      <c r="K55" s="12">
        <f t="shared" si="9"/>
        <v>11</v>
      </c>
    </row>
    <row r="56" spans="2:11" x14ac:dyDescent="0.25">
      <c r="B56" s="20" t="str">
        <f t="shared" si="4"/>
        <v>December</v>
      </c>
      <c r="C56" s="21">
        <f t="shared" si="5"/>
        <v>2025</v>
      </c>
      <c r="D56" s="22">
        <f t="shared" si="6"/>
        <v>479274.4899999997</v>
      </c>
      <c r="E56" s="22">
        <f t="shared" si="1"/>
        <v>2838.95</v>
      </c>
      <c r="F56" s="22">
        <f t="shared" si="2"/>
        <v>2196.67</v>
      </c>
      <c r="G56" s="22">
        <f t="shared" si="0"/>
        <v>642.27999999999975</v>
      </c>
      <c r="H56" s="22">
        <f t="shared" si="3"/>
        <v>478632.20999999967</v>
      </c>
      <c r="I56" s="23">
        <f t="shared" si="7"/>
        <v>26550.590000000004</v>
      </c>
      <c r="J56" s="24">
        <f t="shared" si="8"/>
        <v>7516.8099999999986</v>
      </c>
      <c r="K56" s="12">
        <f t="shared" si="9"/>
        <v>12</v>
      </c>
    </row>
    <row r="57" spans="2:11" x14ac:dyDescent="0.25">
      <c r="B57" s="20" t="str">
        <f t="shared" si="4"/>
        <v>January</v>
      </c>
      <c r="C57" s="21">
        <f t="shared" si="5"/>
        <v>2026</v>
      </c>
      <c r="D57" s="22">
        <f t="shared" si="6"/>
        <v>478632.20999999967</v>
      </c>
      <c r="E57" s="22">
        <f t="shared" si="1"/>
        <v>2838.95</v>
      </c>
      <c r="F57" s="22">
        <f t="shared" si="2"/>
        <v>2193.73</v>
      </c>
      <c r="G57" s="22">
        <f t="shared" si="0"/>
        <v>645.2199999999998</v>
      </c>
      <c r="H57" s="22">
        <f t="shared" si="3"/>
        <v>477986.9899999997</v>
      </c>
      <c r="I57" s="23" t="str">
        <f t="shared" si="7"/>
        <v xml:space="preserve"> </v>
      </c>
      <c r="J57" s="24" t="str">
        <f t="shared" si="8"/>
        <v xml:space="preserve"> </v>
      </c>
      <c r="K57" s="12">
        <f t="shared" si="9"/>
        <v>1</v>
      </c>
    </row>
    <row r="58" spans="2:11" x14ac:dyDescent="0.25">
      <c r="B58" s="20" t="str">
        <f t="shared" si="4"/>
        <v>February</v>
      </c>
      <c r="C58" s="21">
        <f t="shared" si="5"/>
        <v>2026</v>
      </c>
      <c r="D58" s="22">
        <f t="shared" si="6"/>
        <v>477986.9899999997</v>
      </c>
      <c r="E58" s="22">
        <f t="shared" si="1"/>
        <v>2838.95</v>
      </c>
      <c r="F58" s="22">
        <f t="shared" si="2"/>
        <v>2190.77</v>
      </c>
      <c r="G58" s="22">
        <f t="shared" si="0"/>
        <v>648.17999999999984</v>
      </c>
      <c r="H58" s="22">
        <f t="shared" si="3"/>
        <v>477338.80999999971</v>
      </c>
      <c r="I58" s="23" t="str">
        <f t="shared" si="7"/>
        <v xml:space="preserve"> </v>
      </c>
      <c r="J58" s="24" t="str">
        <f t="shared" si="8"/>
        <v xml:space="preserve"> </v>
      </c>
      <c r="K58" s="12">
        <f t="shared" si="9"/>
        <v>2</v>
      </c>
    </row>
    <row r="59" spans="2:11" x14ac:dyDescent="0.25">
      <c r="B59" s="20" t="str">
        <f t="shared" si="4"/>
        <v>March</v>
      </c>
      <c r="C59" s="21">
        <f t="shared" si="5"/>
        <v>2026</v>
      </c>
      <c r="D59" s="22">
        <f t="shared" si="6"/>
        <v>477338.80999999971</v>
      </c>
      <c r="E59" s="22">
        <f t="shared" si="1"/>
        <v>2838.95</v>
      </c>
      <c r="F59" s="22">
        <f t="shared" si="2"/>
        <v>2187.8000000000002</v>
      </c>
      <c r="G59" s="22">
        <f t="shared" si="0"/>
        <v>651.14999999999964</v>
      </c>
      <c r="H59" s="22">
        <f t="shared" si="3"/>
        <v>476687.65999999968</v>
      </c>
      <c r="I59" s="23" t="str">
        <f t="shared" si="7"/>
        <v xml:space="preserve"> </v>
      </c>
      <c r="J59" s="24" t="str">
        <f t="shared" si="8"/>
        <v xml:space="preserve"> </v>
      </c>
      <c r="K59" s="12">
        <f t="shared" si="9"/>
        <v>3</v>
      </c>
    </row>
    <row r="60" spans="2:11" x14ac:dyDescent="0.25">
      <c r="B60" s="20" t="str">
        <f t="shared" si="4"/>
        <v>April</v>
      </c>
      <c r="C60" s="21">
        <f t="shared" si="5"/>
        <v>2026</v>
      </c>
      <c r="D60" s="22">
        <f t="shared" si="6"/>
        <v>476687.65999999968</v>
      </c>
      <c r="E60" s="22">
        <f t="shared" si="1"/>
        <v>2838.95</v>
      </c>
      <c r="F60" s="22">
        <f t="shared" si="2"/>
        <v>2184.8200000000002</v>
      </c>
      <c r="G60" s="22">
        <f t="shared" si="0"/>
        <v>654.12999999999965</v>
      </c>
      <c r="H60" s="22">
        <f t="shared" si="3"/>
        <v>476033.52999999968</v>
      </c>
      <c r="I60" s="23" t="str">
        <f t="shared" si="7"/>
        <v xml:space="preserve"> </v>
      </c>
      <c r="J60" s="24" t="str">
        <f t="shared" si="8"/>
        <v xml:space="preserve"> </v>
      </c>
      <c r="K60" s="12">
        <f t="shared" si="9"/>
        <v>4</v>
      </c>
    </row>
    <row r="61" spans="2:11" x14ac:dyDescent="0.25">
      <c r="B61" s="20" t="str">
        <f t="shared" si="4"/>
        <v>May</v>
      </c>
      <c r="C61" s="21">
        <f t="shared" si="5"/>
        <v>2026</v>
      </c>
      <c r="D61" s="22">
        <f t="shared" si="6"/>
        <v>476033.52999999968</v>
      </c>
      <c r="E61" s="22">
        <f t="shared" si="1"/>
        <v>2838.95</v>
      </c>
      <c r="F61" s="22">
        <f t="shared" si="2"/>
        <v>2181.8200000000002</v>
      </c>
      <c r="G61" s="22">
        <f t="shared" si="0"/>
        <v>657.12999999999965</v>
      </c>
      <c r="H61" s="22">
        <f t="shared" si="3"/>
        <v>475376.39999999967</v>
      </c>
      <c r="I61" s="23" t="str">
        <f t="shared" si="7"/>
        <v xml:space="preserve"> </v>
      </c>
      <c r="J61" s="24" t="str">
        <f t="shared" si="8"/>
        <v xml:space="preserve"> </v>
      </c>
      <c r="K61" s="12">
        <f t="shared" si="9"/>
        <v>5</v>
      </c>
    </row>
    <row r="62" spans="2:11" x14ac:dyDescent="0.25">
      <c r="B62" s="20" t="str">
        <f t="shared" si="4"/>
        <v>June</v>
      </c>
      <c r="C62" s="21">
        <f t="shared" si="5"/>
        <v>2026</v>
      </c>
      <c r="D62" s="22">
        <f t="shared" si="6"/>
        <v>475376.39999999967</v>
      </c>
      <c r="E62" s="22">
        <f t="shared" si="1"/>
        <v>2838.95</v>
      </c>
      <c r="F62" s="22">
        <f t="shared" si="2"/>
        <v>2178.81</v>
      </c>
      <c r="G62" s="22">
        <f t="shared" si="0"/>
        <v>660.13999999999987</v>
      </c>
      <c r="H62" s="22">
        <f t="shared" si="3"/>
        <v>474716.25999999966</v>
      </c>
      <c r="I62" s="23" t="str">
        <f t="shared" si="7"/>
        <v xml:space="preserve"> </v>
      </c>
      <c r="J62" s="24" t="str">
        <f t="shared" si="8"/>
        <v xml:space="preserve"> </v>
      </c>
      <c r="K62" s="12">
        <f t="shared" si="9"/>
        <v>6</v>
      </c>
    </row>
    <row r="63" spans="2:11" x14ac:dyDescent="0.25">
      <c r="B63" s="20" t="str">
        <f t="shared" si="4"/>
        <v>July</v>
      </c>
      <c r="C63" s="21">
        <f t="shared" si="5"/>
        <v>2026</v>
      </c>
      <c r="D63" s="22">
        <f t="shared" si="6"/>
        <v>474716.25999999966</v>
      </c>
      <c r="E63" s="22">
        <f t="shared" si="1"/>
        <v>2838.95</v>
      </c>
      <c r="F63" s="22">
        <f t="shared" si="2"/>
        <v>2175.7800000000002</v>
      </c>
      <c r="G63" s="22">
        <f t="shared" si="0"/>
        <v>663.16999999999962</v>
      </c>
      <c r="H63" s="22">
        <f t="shared" si="3"/>
        <v>474053.08999999968</v>
      </c>
      <c r="I63" s="23" t="str">
        <f t="shared" si="7"/>
        <v xml:space="preserve"> </v>
      </c>
      <c r="J63" s="24" t="str">
        <f t="shared" si="8"/>
        <v xml:space="preserve"> </v>
      </c>
      <c r="K63" s="12">
        <f t="shared" si="9"/>
        <v>7</v>
      </c>
    </row>
    <row r="64" spans="2:11" x14ac:dyDescent="0.25">
      <c r="B64" s="20" t="str">
        <f t="shared" si="4"/>
        <v>August</v>
      </c>
      <c r="C64" s="21">
        <f t="shared" si="5"/>
        <v>2026</v>
      </c>
      <c r="D64" s="22">
        <f t="shared" si="6"/>
        <v>474053.08999999968</v>
      </c>
      <c r="E64" s="22">
        <f t="shared" si="1"/>
        <v>2838.95</v>
      </c>
      <c r="F64" s="22">
        <f t="shared" si="2"/>
        <v>2172.7399999999998</v>
      </c>
      <c r="G64" s="22">
        <f t="shared" si="0"/>
        <v>666.21</v>
      </c>
      <c r="H64" s="22">
        <f t="shared" si="3"/>
        <v>473386.87999999966</v>
      </c>
      <c r="I64" s="23" t="str">
        <f t="shared" si="7"/>
        <v xml:space="preserve"> </v>
      </c>
      <c r="J64" s="24" t="str">
        <f t="shared" si="8"/>
        <v xml:space="preserve"> </v>
      </c>
      <c r="K64" s="12">
        <f t="shared" si="9"/>
        <v>8</v>
      </c>
    </row>
    <row r="65" spans="2:11" x14ac:dyDescent="0.25">
      <c r="B65" s="20" t="str">
        <f t="shared" si="4"/>
        <v>September</v>
      </c>
      <c r="C65" s="21">
        <f t="shared" si="5"/>
        <v>2026</v>
      </c>
      <c r="D65" s="22">
        <f t="shared" si="6"/>
        <v>473386.87999999966</v>
      </c>
      <c r="E65" s="22">
        <f t="shared" si="1"/>
        <v>2838.95</v>
      </c>
      <c r="F65" s="22">
        <f t="shared" si="2"/>
        <v>2169.69</v>
      </c>
      <c r="G65" s="22">
        <f t="shared" si="0"/>
        <v>669.25999999999976</v>
      </c>
      <c r="H65" s="22">
        <f t="shared" si="3"/>
        <v>472717.61999999965</v>
      </c>
      <c r="I65" s="23" t="str">
        <f t="shared" si="7"/>
        <v xml:space="preserve"> </v>
      </c>
      <c r="J65" s="24" t="str">
        <f t="shared" si="8"/>
        <v xml:space="preserve"> </v>
      </c>
      <c r="K65" s="12">
        <f t="shared" si="9"/>
        <v>9</v>
      </c>
    </row>
    <row r="66" spans="2:11" x14ac:dyDescent="0.25">
      <c r="B66" s="20" t="str">
        <f t="shared" si="4"/>
        <v>October</v>
      </c>
      <c r="C66" s="21">
        <f t="shared" si="5"/>
        <v>2026</v>
      </c>
      <c r="D66" s="22">
        <f t="shared" si="6"/>
        <v>472717.61999999965</v>
      </c>
      <c r="E66" s="22">
        <f t="shared" si="1"/>
        <v>2838.95</v>
      </c>
      <c r="F66" s="22">
        <f t="shared" si="2"/>
        <v>2166.62</v>
      </c>
      <c r="G66" s="22">
        <f t="shared" si="0"/>
        <v>672.32999999999993</v>
      </c>
      <c r="H66" s="22">
        <f t="shared" si="3"/>
        <v>472045.28999999963</v>
      </c>
      <c r="I66" s="23" t="str">
        <f t="shared" si="7"/>
        <v xml:space="preserve"> </v>
      </c>
      <c r="J66" s="24" t="str">
        <f t="shared" si="8"/>
        <v xml:space="preserve"> </v>
      </c>
      <c r="K66" s="12">
        <f t="shared" si="9"/>
        <v>10</v>
      </c>
    </row>
    <row r="67" spans="2:11" x14ac:dyDescent="0.25">
      <c r="B67" s="20" t="str">
        <f t="shared" si="4"/>
        <v>November</v>
      </c>
      <c r="C67" s="21">
        <f t="shared" si="5"/>
        <v>2026</v>
      </c>
      <c r="D67" s="22">
        <f t="shared" si="6"/>
        <v>472045.28999999963</v>
      </c>
      <c r="E67" s="22">
        <f t="shared" si="1"/>
        <v>2838.95</v>
      </c>
      <c r="F67" s="22">
        <f t="shared" si="2"/>
        <v>2163.54</v>
      </c>
      <c r="G67" s="22">
        <f t="shared" si="0"/>
        <v>675.40999999999985</v>
      </c>
      <c r="H67" s="22">
        <f t="shared" si="3"/>
        <v>471369.87999999966</v>
      </c>
      <c r="I67" s="23" t="str">
        <f t="shared" si="7"/>
        <v xml:space="preserve"> </v>
      </c>
      <c r="J67" s="24" t="str">
        <f t="shared" si="8"/>
        <v xml:space="preserve"> </v>
      </c>
      <c r="K67" s="12">
        <f t="shared" si="9"/>
        <v>11</v>
      </c>
    </row>
    <row r="68" spans="2:11" x14ac:dyDescent="0.25">
      <c r="B68" s="20" t="str">
        <f t="shared" si="4"/>
        <v>December</v>
      </c>
      <c r="C68" s="21">
        <f t="shared" si="5"/>
        <v>2026</v>
      </c>
      <c r="D68" s="22">
        <f t="shared" si="6"/>
        <v>471369.87999999966</v>
      </c>
      <c r="E68" s="22">
        <f t="shared" si="1"/>
        <v>2838.95</v>
      </c>
      <c r="F68" s="22">
        <f t="shared" si="2"/>
        <v>2160.4499999999998</v>
      </c>
      <c r="G68" s="22">
        <f t="shared" si="0"/>
        <v>678.5</v>
      </c>
      <c r="H68" s="22">
        <f t="shared" si="3"/>
        <v>470691.37999999966</v>
      </c>
      <c r="I68" s="23">
        <f t="shared" si="7"/>
        <v>26126.57</v>
      </c>
      <c r="J68" s="24">
        <f t="shared" si="8"/>
        <v>7940.8299999999981</v>
      </c>
      <c r="K68" s="12">
        <f t="shared" si="9"/>
        <v>12</v>
      </c>
    </row>
    <row r="69" spans="2:11" x14ac:dyDescent="0.25">
      <c r="B69" s="20" t="str">
        <f t="shared" si="4"/>
        <v>January</v>
      </c>
      <c r="C69" s="21">
        <f t="shared" si="5"/>
        <v>2027</v>
      </c>
      <c r="D69" s="22">
        <f t="shared" si="6"/>
        <v>470691.37999999966</v>
      </c>
      <c r="E69" s="22">
        <f t="shared" si="1"/>
        <v>2838.95</v>
      </c>
      <c r="F69" s="22">
        <f t="shared" si="2"/>
        <v>2157.34</v>
      </c>
      <c r="G69" s="22">
        <f t="shared" si="0"/>
        <v>681.60999999999967</v>
      </c>
      <c r="H69" s="22">
        <f t="shared" si="3"/>
        <v>470009.76999999967</v>
      </c>
      <c r="I69" s="23" t="str">
        <f t="shared" si="7"/>
        <v xml:space="preserve"> </v>
      </c>
      <c r="J69" s="24" t="str">
        <f t="shared" si="8"/>
        <v xml:space="preserve"> </v>
      </c>
      <c r="K69" s="12">
        <f t="shared" si="9"/>
        <v>1</v>
      </c>
    </row>
    <row r="70" spans="2:11" x14ac:dyDescent="0.25">
      <c r="B70" s="20" t="str">
        <f t="shared" si="4"/>
        <v>February</v>
      </c>
      <c r="C70" s="21">
        <f t="shared" si="5"/>
        <v>2027</v>
      </c>
      <c r="D70" s="22">
        <f t="shared" si="6"/>
        <v>470009.76999999967</v>
      </c>
      <c r="E70" s="22">
        <f t="shared" si="1"/>
        <v>2838.95</v>
      </c>
      <c r="F70" s="22">
        <f t="shared" si="2"/>
        <v>2154.21</v>
      </c>
      <c r="G70" s="22">
        <f t="shared" si="0"/>
        <v>684.73999999999978</v>
      </c>
      <c r="H70" s="22">
        <f t="shared" si="3"/>
        <v>469325.02999999968</v>
      </c>
      <c r="I70" s="23" t="str">
        <f t="shared" si="7"/>
        <v xml:space="preserve"> </v>
      </c>
      <c r="J70" s="24" t="str">
        <f t="shared" si="8"/>
        <v xml:space="preserve"> </v>
      </c>
      <c r="K70" s="12">
        <f t="shared" si="9"/>
        <v>2</v>
      </c>
    </row>
    <row r="71" spans="2:11" x14ac:dyDescent="0.25">
      <c r="B71" s="20" t="str">
        <f t="shared" si="4"/>
        <v>March</v>
      </c>
      <c r="C71" s="21">
        <f t="shared" si="5"/>
        <v>2027</v>
      </c>
      <c r="D71" s="22">
        <f t="shared" si="6"/>
        <v>469325.02999999968</v>
      </c>
      <c r="E71" s="22">
        <f t="shared" si="1"/>
        <v>2838.95</v>
      </c>
      <c r="F71" s="22">
        <f t="shared" si="2"/>
        <v>2151.0700000000002</v>
      </c>
      <c r="G71" s="22">
        <f t="shared" si="0"/>
        <v>687.87999999999965</v>
      </c>
      <c r="H71" s="22">
        <f t="shared" si="3"/>
        <v>468637.14999999967</v>
      </c>
      <c r="I71" s="23" t="str">
        <f t="shared" si="7"/>
        <v xml:space="preserve"> </v>
      </c>
      <c r="J71" s="24" t="str">
        <f t="shared" si="8"/>
        <v xml:space="preserve"> </v>
      </c>
      <c r="K71" s="12">
        <f t="shared" si="9"/>
        <v>3</v>
      </c>
    </row>
    <row r="72" spans="2:11" x14ac:dyDescent="0.25">
      <c r="B72" s="20" t="str">
        <f t="shared" si="4"/>
        <v>April</v>
      </c>
      <c r="C72" s="21">
        <f t="shared" si="5"/>
        <v>2027</v>
      </c>
      <c r="D72" s="22">
        <f t="shared" si="6"/>
        <v>468637.14999999967</v>
      </c>
      <c r="E72" s="22">
        <f t="shared" si="1"/>
        <v>2838.95</v>
      </c>
      <c r="F72" s="22">
        <f t="shared" si="2"/>
        <v>2147.92</v>
      </c>
      <c r="G72" s="22">
        <f t="shared" si="0"/>
        <v>691.02999999999975</v>
      </c>
      <c r="H72" s="22">
        <f t="shared" si="3"/>
        <v>467946.11999999965</v>
      </c>
      <c r="I72" s="23" t="str">
        <f t="shared" si="7"/>
        <v xml:space="preserve"> </v>
      </c>
      <c r="J72" s="24" t="str">
        <f t="shared" si="8"/>
        <v xml:space="preserve"> </v>
      </c>
      <c r="K72" s="12">
        <f t="shared" si="9"/>
        <v>4</v>
      </c>
    </row>
    <row r="73" spans="2:11" x14ac:dyDescent="0.25">
      <c r="B73" s="20" t="str">
        <f t="shared" si="4"/>
        <v>May</v>
      </c>
      <c r="C73" s="21">
        <f t="shared" si="5"/>
        <v>2027</v>
      </c>
      <c r="D73" s="22">
        <f t="shared" si="6"/>
        <v>467946.11999999965</v>
      </c>
      <c r="E73" s="22">
        <f t="shared" si="1"/>
        <v>2838.95</v>
      </c>
      <c r="F73" s="22">
        <f t="shared" si="2"/>
        <v>2144.75</v>
      </c>
      <c r="G73" s="22">
        <f t="shared" si="0"/>
        <v>694.19999999999982</v>
      </c>
      <c r="H73" s="22">
        <f t="shared" si="3"/>
        <v>467251.91999999963</v>
      </c>
      <c r="I73" s="23" t="str">
        <f t="shared" si="7"/>
        <v xml:space="preserve"> </v>
      </c>
      <c r="J73" s="24" t="str">
        <f t="shared" si="8"/>
        <v xml:space="preserve"> </v>
      </c>
      <c r="K73" s="12">
        <f t="shared" si="9"/>
        <v>5</v>
      </c>
    </row>
    <row r="74" spans="2:11" x14ac:dyDescent="0.25">
      <c r="B74" s="20" t="str">
        <f t="shared" si="4"/>
        <v>June</v>
      </c>
      <c r="C74" s="21">
        <f t="shared" si="5"/>
        <v>2027</v>
      </c>
      <c r="D74" s="22">
        <f t="shared" si="6"/>
        <v>467251.91999999963</v>
      </c>
      <c r="E74" s="22">
        <f t="shared" si="1"/>
        <v>2838.95</v>
      </c>
      <c r="F74" s="22">
        <f t="shared" si="2"/>
        <v>2141.5700000000002</v>
      </c>
      <c r="G74" s="22">
        <f t="shared" si="0"/>
        <v>697.37999999999965</v>
      </c>
      <c r="H74" s="22">
        <f t="shared" si="3"/>
        <v>466554.53999999963</v>
      </c>
      <c r="I74" s="23" t="str">
        <f t="shared" si="7"/>
        <v xml:space="preserve"> </v>
      </c>
      <c r="J74" s="24" t="str">
        <f t="shared" si="8"/>
        <v xml:space="preserve"> </v>
      </c>
      <c r="K74" s="12">
        <f t="shared" si="9"/>
        <v>6</v>
      </c>
    </row>
    <row r="75" spans="2:11" x14ac:dyDescent="0.25">
      <c r="B75" s="20" t="str">
        <f t="shared" si="4"/>
        <v>July</v>
      </c>
      <c r="C75" s="21">
        <f t="shared" si="5"/>
        <v>2027</v>
      </c>
      <c r="D75" s="22">
        <f t="shared" si="6"/>
        <v>466554.53999999963</v>
      </c>
      <c r="E75" s="22">
        <f t="shared" si="1"/>
        <v>2838.95</v>
      </c>
      <c r="F75" s="22">
        <f t="shared" si="2"/>
        <v>2138.37</v>
      </c>
      <c r="G75" s="22">
        <f t="shared" si="0"/>
        <v>700.57999999999993</v>
      </c>
      <c r="H75" s="22">
        <f t="shared" si="3"/>
        <v>465853.95999999961</v>
      </c>
      <c r="I75" s="23" t="str">
        <f t="shared" si="7"/>
        <v xml:space="preserve"> </v>
      </c>
      <c r="J75" s="24" t="str">
        <f t="shared" si="8"/>
        <v xml:space="preserve"> </v>
      </c>
      <c r="K75" s="12">
        <f t="shared" si="9"/>
        <v>7</v>
      </c>
    </row>
    <row r="76" spans="2:11" x14ac:dyDescent="0.25">
      <c r="B76" s="20" t="str">
        <f t="shared" si="4"/>
        <v>August</v>
      </c>
      <c r="C76" s="21">
        <f t="shared" si="5"/>
        <v>2027</v>
      </c>
      <c r="D76" s="22">
        <f t="shared" si="6"/>
        <v>465853.95999999961</v>
      </c>
      <c r="E76" s="22">
        <f t="shared" si="1"/>
        <v>2838.95</v>
      </c>
      <c r="F76" s="22">
        <f t="shared" si="2"/>
        <v>2135.16</v>
      </c>
      <c r="G76" s="22">
        <f t="shared" si="0"/>
        <v>703.79</v>
      </c>
      <c r="H76" s="22">
        <f t="shared" si="3"/>
        <v>465150.16999999963</v>
      </c>
      <c r="I76" s="23" t="str">
        <f t="shared" si="7"/>
        <v xml:space="preserve"> </v>
      </c>
      <c r="J76" s="24" t="str">
        <f t="shared" si="8"/>
        <v xml:space="preserve"> </v>
      </c>
      <c r="K76" s="12">
        <f t="shared" si="9"/>
        <v>8</v>
      </c>
    </row>
    <row r="77" spans="2:11" x14ac:dyDescent="0.25">
      <c r="B77" s="20" t="str">
        <f t="shared" si="4"/>
        <v>September</v>
      </c>
      <c r="C77" s="21">
        <f t="shared" si="5"/>
        <v>2027</v>
      </c>
      <c r="D77" s="22">
        <f t="shared" si="6"/>
        <v>465150.16999999963</v>
      </c>
      <c r="E77" s="22">
        <f t="shared" si="1"/>
        <v>2838.95</v>
      </c>
      <c r="F77" s="22">
        <f t="shared" si="2"/>
        <v>2131.94</v>
      </c>
      <c r="G77" s="22">
        <f t="shared" si="0"/>
        <v>707.00999999999976</v>
      </c>
      <c r="H77" s="22">
        <f t="shared" si="3"/>
        <v>464443.15999999963</v>
      </c>
      <c r="I77" s="23" t="str">
        <f t="shared" si="7"/>
        <v xml:space="preserve"> </v>
      </c>
      <c r="J77" s="24" t="str">
        <f t="shared" si="8"/>
        <v xml:space="preserve"> </v>
      </c>
      <c r="K77" s="12">
        <f t="shared" si="9"/>
        <v>9</v>
      </c>
    </row>
    <row r="78" spans="2:11" x14ac:dyDescent="0.25">
      <c r="B78" s="20" t="str">
        <f t="shared" si="4"/>
        <v>October</v>
      </c>
      <c r="C78" s="21">
        <f t="shared" si="5"/>
        <v>2027</v>
      </c>
      <c r="D78" s="22">
        <f t="shared" si="6"/>
        <v>464443.15999999963</v>
      </c>
      <c r="E78" s="22">
        <f t="shared" si="1"/>
        <v>2838.95</v>
      </c>
      <c r="F78" s="22">
        <f t="shared" si="2"/>
        <v>2128.6999999999998</v>
      </c>
      <c r="G78" s="22">
        <f t="shared" si="0"/>
        <v>710.25</v>
      </c>
      <c r="H78" s="22">
        <f t="shared" si="3"/>
        <v>463732.90999999963</v>
      </c>
      <c r="I78" s="23" t="str">
        <f t="shared" si="7"/>
        <v xml:space="preserve"> </v>
      </c>
      <c r="J78" s="24" t="str">
        <f t="shared" si="8"/>
        <v xml:space="preserve"> </v>
      </c>
      <c r="K78" s="12">
        <f t="shared" si="9"/>
        <v>10</v>
      </c>
    </row>
    <row r="79" spans="2:11" x14ac:dyDescent="0.25">
      <c r="B79" s="20" t="str">
        <f t="shared" si="4"/>
        <v>November</v>
      </c>
      <c r="C79" s="21">
        <f t="shared" si="5"/>
        <v>2027</v>
      </c>
      <c r="D79" s="22">
        <f t="shared" si="6"/>
        <v>463732.90999999963</v>
      </c>
      <c r="E79" s="22">
        <f t="shared" si="1"/>
        <v>2838.95</v>
      </c>
      <c r="F79" s="22">
        <f t="shared" si="2"/>
        <v>2125.44</v>
      </c>
      <c r="G79" s="22">
        <f t="shared" si="0"/>
        <v>713.50999999999976</v>
      </c>
      <c r="H79" s="22">
        <f t="shared" si="3"/>
        <v>463019.39999999962</v>
      </c>
      <c r="I79" s="23" t="str">
        <f t="shared" si="7"/>
        <v xml:space="preserve"> </v>
      </c>
      <c r="J79" s="24" t="str">
        <f t="shared" si="8"/>
        <v xml:space="preserve"> </v>
      </c>
      <c r="K79" s="12">
        <f t="shared" si="9"/>
        <v>11</v>
      </c>
    </row>
    <row r="80" spans="2:11" x14ac:dyDescent="0.25">
      <c r="B80" s="20" t="str">
        <f t="shared" si="4"/>
        <v>December</v>
      </c>
      <c r="C80" s="21">
        <f t="shared" si="5"/>
        <v>2027</v>
      </c>
      <c r="D80" s="22">
        <f t="shared" si="6"/>
        <v>463019.39999999962</v>
      </c>
      <c r="E80" s="22">
        <f t="shared" si="1"/>
        <v>2838.95</v>
      </c>
      <c r="F80" s="22">
        <f t="shared" si="2"/>
        <v>2122.17</v>
      </c>
      <c r="G80" s="22">
        <f t="shared" si="0"/>
        <v>716.77999999999975</v>
      </c>
      <c r="H80" s="22">
        <f t="shared" si="3"/>
        <v>462302.61999999959</v>
      </c>
      <c r="I80" s="23">
        <f t="shared" si="7"/>
        <v>25678.639999999999</v>
      </c>
      <c r="J80" s="24">
        <f t="shared" si="8"/>
        <v>8388.7599999999984</v>
      </c>
      <c r="K80" s="12">
        <f t="shared" si="9"/>
        <v>12</v>
      </c>
    </row>
    <row r="81" spans="2:11" x14ac:dyDescent="0.25">
      <c r="B81" s="20" t="str">
        <f t="shared" si="4"/>
        <v>January</v>
      </c>
      <c r="C81" s="21">
        <f t="shared" si="5"/>
        <v>2028</v>
      </c>
      <c r="D81" s="22">
        <f t="shared" si="6"/>
        <v>462302.61999999959</v>
      </c>
      <c r="E81" s="22">
        <f t="shared" si="1"/>
        <v>2838.95</v>
      </c>
      <c r="F81" s="22">
        <f t="shared" si="2"/>
        <v>2118.89</v>
      </c>
      <c r="G81" s="22">
        <f t="shared" si="0"/>
        <v>720.06</v>
      </c>
      <c r="H81" s="22">
        <f t="shared" si="3"/>
        <v>461582.55999999959</v>
      </c>
      <c r="I81" s="23" t="str">
        <f t="shared" si="7"/>
        <v xml:space="preserve"> </v>
      </c>
      <c r="J81" s="24" t="str">
        <f t="shared" si="8"/>
        <v xml:space="preserve"> </v>
      </c>
      <c r="K81" s="12">
        <f t="shared" si="9"/>
        <v>1</v>
      </c>
    </row>
    <row r="82" spans="2:11" x14ac:dyDescent="0.25">
      <c r="B82" s="20" t="str">
        <f t="shared" si="4"/>
        <v>February</v>
      </c>
      <c r="C82" s="21">
        <f t="shared" si="5"/>
        <v>2028</v>
      </c>
      <c r="D82" s="22">
        <f t="shared" si="6"/>
        <v>461582.55999999959</v>
      </c>
      <c r="E82" s="22">
        <f t="shared" si="1"/>
        <v>2838.95</v>
      </c>
      <c r="F82" s="22">
        <f t="shared" si="2"/>
        <v>2115.59</v>
      </c>
      <c r="G82" s="22">
        <f t="shared" si="0"/>
        <v>723.35999999999967</v>
      </c>
      <c r="H82" s="22">
        <f t="shared" si="3"/>
        <v>460859.1999999996</v>
      </c>
      <c r="I82" s="23" t="str">
        <f t="shared" si="7"/>
        <v xml:space="preserve"> </v>
      </c>
      <c r="J82" s="24" t="str">
        <f t="shared" si="8"/>
        <v xml:space="preserve"> </v>
      </c>
      <c r="K82" s="12">
        <f t="shared" si="9"/>
        <v>2</v>
      </c>
    </row>
    <row r="83" spans="2:11" x14ac:dyDescent="0.25">
      <c r="B83" s="20" t="str">
        <f t="shared" si="4"/>
        <v>March</v>
      </c>
      <c r="C83" s="21">
        <f t="shared" si="5"/>
        <v>2028</v>
      </c>
      <c r="D83" s="22">
        <f t="shared" si="6"/>
        <v>460859.1999999996</v>
      </c>
      <c r="E83" s="22">
        <f t="shared" si="1"/>
        <v>2838.95</v>
      </c>
      <c r="F83" s="22">
        <f t="shared" si="2"/>
        <v>2112.27</v>
      </c>
      <c r="G83" s="22">
        <f t="shared" si="0"/>
        <v>726.67999999999984</v>
      </c>
      <c r="H83" s="22">
        <f t="shared" si="3"/>
        <v>460132.51999999961</v>
      </c>
      <c r="I83" s="23" t="str">
        <f t="shared" si="7"/>
        <v xml:space="preserve"> </v>
      </c>
      <c r="J83" s="24" t="str">
        <f t="shared" si="8"/>
        <v xml:space="preserve"> </v>
      </c>
      <c r="K83" s="12">
        <f t="shared" si="9"/>
        <v>3</v>
      </c>
    </row>
    <row r="84" spans="2:11" x14ac:dyDescent="0.25">
      <c r="B84" s="20" t="str">
        <f t="shared" si="4"/>
        <v>April</v>
      </c>
      <c r="C84" s="21">
        <f t="shared" si="5"/>
        <v>2028</v>
      </c>
      <c r="D84" s="22">
        <f t="shared" si="6"/>
        <v>460132.51999999961</v>
      </c>
      <c r="E84" s="22">
        <f t="shared" si="1"/>
        <v>2838.95</v>
      </c>
      <c r="F84" s="22">
        <f t="shared" si="2"/>
        <v>2108.94</v>
      </c>
      <c r="G84" s="22">
        <f t="shared" si="0"/>
        <v>730.00999999999976</v>
      </c>
      <c r="H84" s="22">
        <f t="shared" si="3"/>
        <v>459402.5099999996</v>
      </c>
      <c r="I84" s="23" t="str">
        <f t="shared" si="7"/>
        <v xml:space="preserve"> </v>
      </c>
      <c r="J84" s="24" t="str">
        <f t="shared" si="8"/>
        <v xml:space="preserve"> </v>
      </c>
      <c r="K84" s="12">
        <f t="shared" si="9"/>
        <v>4</v>
      </c>
    </row>
    <row r="85" spans="2:11" x14ac:dyDescent="0.25">
      <c r="B85" s="20" t="str">
        <f t="shared" si="4"/>
        <v>May</v>
      </c>
      <c r="C85" s="21">
        <f t="shared" si="5"/>
        <v>2028</v>
      </c>
      <c r="D85" s="22">
        <f t="shared" si="6"/>
        <v>459402.5099999996</v>
      </c>
      <c r="E85" s="22">
        <f t="shared" si="1"/>
        <v>2838.95</v>
      </c>
      <c r="F85" s="22">
        <f t="shared" si="2"/>
        <v>2105.59</v>
      </c>
      <c r="G85" s="22">
        <f t="shared" ref="G85:G148" si="10">E85-F85</f>
        <v>733.35999999999967</v>
      </c>
      <c r="H85" s="22">
        <f t="shared" si="3"/>
        <v>458669.14999999962</v>
      </c>
      <c r="I85" s="23" t="str">
        <f t="shared" si="7"/>
        <v xml:space="preserve"> </v>
      </c>
      <c r="J85" s="24" t="str">
        <f t="shared" si="8"/>
        <v xml:space="preserve"> </v>
      </c>
      <c r="K85" s="12">
        <f t="shared" si="9"/>
        <v>5</v>
      </c>
    </row>
    <row r="86" spans="2:11" x14ac:dyDescent="0.25">
      <c r="B86" s="20" t="str">
        <f t="shared" si="4"/>
        <v>June</v>
      </c>
      <c r="C86" s="21">
        <f t="shared" si="5"/>
        <v>2028</v>
      </c>
      <c r="D86" s="22">
        <f t="shared" si="6"/>
        <v>458669.14999999962</v>
      </c>
      <c r="E86" s="22">
        <f t="shared" ref="E86:E149" si="11">IF(D86&gt;$C$15,$C$15,(D86+F86))</f>
        <v>2838.95</v>
      </c>
      <c r="F86" s="22">
        <f t="shared" ref="F86:F149" si="12">ROUND(D86*$C$14/12,2)</f>
        <v>2102.23</v>
      </c>
      <c r="G86" s="22">
        <f t="shared" si="10"/>
        <v>736.7199999999998</v>
      </c>
      <c r="H86" s="22">
        <f t="shared" ref="H86:H149" si="13">D86-G86</f>
        <v>457932.42999999964</v>
      </c>
      <c r="I86" s="23" t="str">
        <f t="shared" ref="I86:I149" si="14">IF(B86="december",SUM(F75:F86)," ")</f>
        <v xml:space="preserve"> </v>
      </c>
      <c r="J86" s="24" t="str">
        <f t="shared" ref="J86:J149" si="15">IF(B86="december",SUM(G75:G86)," ")</f>
        <v xml:space="preserve"> </v>
      </c>
      <c r="K86" s="12">
        <f t="shared" si="9"/>
        <v>6</v>
      </c>
    </row>
    <row r="87" spans="2:11" x14ac:dyDescent="0.25">
      <c r="B87" s="20" t="str">
        <f t="shared" ref="B87:B150" si="16">TEXT(K87*28,"mmmm")</f>
        <v>July</v>
      </c>
      <c r="C87" s="21">
        <f t="shared" ref="C87:C150" si="17">IF(B86="december",C86+1,C86)</f>
        <v>2028</v>
      </c>
      <c r="D87" s="22">
        <f t="shared" ref="D87:D150" si="18">IF(H86&gt;0.01,H86,0)</f>
        <v>457932.42999999964</v>
      </c>
      <c r="E87" s="22">
        <f t="shared" si="11"/>
        <v>2838.95</v>
      </c>
      <c r="F87" s="22">
        <f t="shared" si="12"/>
        <v>2098.86</v>
      </c>
      <c r="G87" s="22">
        <f t="shared" si="10"/>
        <v>740.08999999999969</v>
      </c>
      <c r="H87" s="22">
        <f t="shared" si="13"/>
        <v>457192.33999999962</v>
      </c>
      <c r="I87" s="23" t="str">
        <f t="shared" si="14"/>
        <v xml:space="preserve"> </v>
      </c>
      <c r="J87" s="24" t="str">
        <f t="shared" si="15"/>
        <v xml:space="preserve"> </v>
      </c>
      <c r="K87" s="12">
        <f t="shared" si="9"/>
        <v>7</v>
      </c>
    </row>
    <row r="88" spans="2:11" x14ac:dyDescent="0.25">
      <c r="B88" s="20" t="str">
        <f t="shared" si="16"/>
        <v>August</v>
      </c>
      <c r="C88" s="21">
        <f t="shared" si="17"/>
        <v>2028</v>
      </c>
      <c r="D88" s="22">
        <f t="shared" si="18"/>
        <v>457192.33999999962</v>
      </c>
      <c r="E88" s="22">
        <f t="shared" si="11"/>
        <v>2838.95</v>
      </c>
      <c r="F88" s="22">
        <f t="shared" si="12"/>
        <v>2095.46</v>
      </c>
      <c r="G88" s="22">
        <f t="shared" si="10"/>
        <v>743.48999999999978</v>
      </c>
      <c r="H88" s="22">
        <f t="shared" si="13"/>
        <v>456448.84999999963</v>
      </c>
      <c r="I88" s="23" t="str">
        <f t="shared" si="14"/>
        <v xml:space="preserve"> </v>
      </c>
      <c r="J88" s="24" t="str">
        <f t="shared" si="15"/>
        <v xml:space="preserve"> </v>
      </c>
      <c r="K88" s="12">
        <f t="shared" ref="K88:K151" si="19">IF(K87=12,1,K87+1)</f>
        <v>8</v>
      </c>
    </row>
    <row r="89" spans="2:11" x14ac:dyDescent="0.25">
      <c r="B89" s="20" t="str">
        <f t="shared" si="16"/>
        <v>September</v>
      </c>
      <c r="C89" s="21">
        <f t="shared" si="17"/>
        <v>2028</v>
      </c>
      <c r="D89" s="22">
        <f t="shared" si="18"/>
        <v>456448.84999999963</v>
      </c>
      <c r="E89" s="22">
        <f t="shared" si="11"/>
        <v>2838.95</v>
      </c>
      <c r="F89" s="22">
        <f t="shared" si="12"/>
        <v>2092.06</v>
      </c>
      <c r="G89" s="22">
        <f t="shared" si="10"/>
        <v>746.88999999999987</v>
      </c>
      <c r="H89" s="22">
        <f t="shared" si="13"/>
        <v>455701.95999999961</v>
      </c>
      <c r="I89" s="23" t="str">
        <f t="shared" si="14"/>
        <v xml:space="preserve"> </v>
      </c>
      <c r="J89" s="24" t="str">
        <f t="shared" si="15"/>
        <v xml:space="preserve"> </v>
      </c>
      <c r="K89" s="12">
        <f t="shared" si="19"/>
        <v>9</v>
      </c>
    </row>
    <row r="90" spans="2:11" x14ac:dyDescent="0.25">
      <c r="B90" s="20" t="str">
        <f t="shared" si="16"/>
        <v>October</v>
      </c>
      <c r="C90" s="21">
        <f t="shared" si="17"/>
        <v>2028</v>
      </c>
      <c r="D90" s="22">
        <f t="shared" si="18"/>
        <v>455701.95999999961</v>
      </c>
      <c r="E90" s="22">
        <f t="shared" si="11"/>
        <v>2838.95</v>
      </c>
      <c r="F90" s="22">
        <f t="shared" si="12"/>
        <v>2088.63</v>
      </c>
      <c r="G90" s="22">
        <f t="shared" si="10"/>
        <v>750.31999999999971</v>
      </c>
      <c r="H90" s="22">
        <f t="shared" si="13"/>
        <v>454951.63999999961</v>
      </c>
      <c r="I90" s="23" t="str">
        <f t="shared" si="14"/>
        <v xml:space="preserve"> </v>
      </c>
      <c r="J90" s="24" t="str">
        <f t="shared" si="15"/>
        <v xml:space="preserve"> </v>
      </c>
      <c r="K90" s="12">
        <f t="shared" si="19"/>
        <v>10</v>
      </c>
    </row>
    <row r="91" spans="2:11" x14ac:dyDescent="0.25">
      <c r="B91" s="20" t="str">
        <f t="shared" si="16"/>
        <v>November</v>
      </c>
      <c r="C91" s="21">
        <f t="shared" si="17"/>
        <v>2028</v>
      </c>
      <c r="D91" s="22">
        <f t="shared" si="18"/>
        <v>454951.63999999961</v>
      </c>
      <c r="E91" s="22">
        <f t="shared" si="11"/>
        <v>2838.95</v>
      </c>
      <c r="F91" s="22">
        <f t="shared" si="12"/>
        <v>2085.1999999999998</v>
      </c>
      <c r="G91" s="22">
        <f t="shared" si="10"/>
        <v>753.75</v>
      </c>
      <c r="H91" s="22">
        <f t="shared" si="13"/>
        <v>454197.88999999961</v>
      </c>
      <c r="I91" s="23" t="str">
        <f t="shared" si="14"/>
        <v xml:space="preserve"> </v>
      </c>
      <c r="J91" s="24" t="str">
        <f t="shared" si="15"/>
        <v xml:space="preserve"> </v>
      </c>
      <c r="K91" s="12">
        <f t="shared" si="19"/>
        <v>11</v>
      </c>
    </row>
    <row r="92" spans="2:11" x14ac:dyDescent="0.25">
      <c r="B92" s="20" t="str">
        <f t="shared" si="16"/>
        <v>December</v>
      </c>
      <c r="C92" s="21">
        <f t="shared" si="17"/>
        <v>2028</v>
      </c>
      <c r="D92" s="22">
        <f t="shared" si="18"/>
        <v>454197.88999999961</v>
      </c>
      <c r="E92" s="22">
        <f t="shared" si="11"/>
        <v>2838.95</v>
      </c>
      <c r="F92" s="22">
        <f t="shared" si="12"/>
        <v>2081.7399999999998</v>
      </c>
      <c r="G92" s="22">
        <f t="shared" si="10"/>
        <v>757.21</v>
      </c>
      <c r="H92" s="22">
        <f t="shared" si="13"/>
        <v>453440.67999999959</v>
      </c>
      <c r="I92" s="23">
        <f t="shared" si="14"/>
        <v>25205.460000000006</v>
      </c>
      <c r="J92" s="24">
        <f t="shared" si="15"/>
        <v>8861.9399999999987</v>
      </c>
      <c r="K92" s="12">
        <f t="shared" si="19"/>
        <v>12</v>
      </c>
    </row>
    <row r="93" spans="2:11" x14ac:dyDescent="0.25">
      <c r="B93" s="20" t="str">
        <f t="shared" si="16"/>
        <v>January</v>
      </c>
      <c r="C93" s="21">
        <f t="shared" si="17"/>
        <v>2029</v>
      </c>
      <c r="D93" s="22">
        <f t="shared" si="18"/>
        <v>453440.67999999959</v>
      </c>
      <c r="E93" s="22">
        <f t="shared" si="11"/>
        <v>2838.95</v>
      </c>
      <c r="F93" s="22">
        <f t="shared" si="12"/>
        <v>2078.27</v>
      </c>
      <c r="G93" s="22">
        <f t="shared" si="10"/>
        <v>760.67999999999984</v>
      </c>
      <c r="H93" s="22">
        <f t="shared" si="13"/>
        <v>452679.99999999959</v>
      </c>
      <c r="I93" s="23" t="str">
        <f t="shared" si="14"/>
        <v xml:space="preserve"> </v>
      </c>
      <c r="J93" s="24" t="str">
        <f t="shared" si="15"/>
        <v xml:space="preserve"> </v>
      </c>
      <c r="K93" s="12">
        <f t="shared" si="19"/>
        <v>1</v>
      </c>
    </row>
    <row r="94" spans="2:11" x14ac:dyDescent="0.25">
      <c r="B94" s="20" t="str">
        <f t="shared" si="16"/>
        <v>February</v>
      </c>
      <c r="C94" s="21">
        <f t="shared" si="17"/>
        <v>2029</v>
      </c>
      <c r="D94" s="22">
        <f t="shared" si="18"/>
        <v>452679.99999999959</v>
      </c>
      <c r="E94" s="22">
        <f t="shared" si="11"/>
        <v>2838.95</v>
      </c>
      <c r="F94" s="22">
        <f t="shared" si="12"/>
        <v>2074.7800000000002</v>
      </c>
      <c r="G94" s="22">
        <f t="shared" si="10"/>
        <v>764.16999999999962</v>
      </c>
      <c r="H94" s="22">
        <f t="shared" si="13"/>
        <v>451915.82999999961</v>
      </c>
      <c r="I94" s="23" t="str">
        <f t="shared" si="14"/>
        <v xml:space="preserve"> </v>
      </c>
      <c r="J94" s="24" t="str">
        <f t="shared" si="15"/>
        <v xml:space="preserve"> </v>
      </c>
      <c r="K94" s="12">
        <f t="shared" si="19"/>
        <v>2</v>
      </c>
    </row>
    <row r="95" spans="2:11" x14ac:dyDescent="0.25">
      <c r="B95" s="20" t="str">
        <f t="shared" si="16"/>
        <v>March</v>
      </c>
      <c r="C95" s="21">
        <f t="shared" si="17"/>
        <v>2029</v>
      </c>
      <c r="D95" s="22">
        <f t="shared" si="18"/>
        <v>451915.82999999961</v>
      </c>
      <c r="E95" s="22">
        <f t="shared" si="11"/>
        <v>2838.95</v>
      </c>
      <c r="F95" s="22">
        <f t="shared" si="12"/>
        <v>2071.2800000000002</v>
      </c>
      <c r="G95" s="22">
        <f t="shared" si="10"/>
        <v>767.66999999999962</v>
      </c>
      <c r="H95" s="22">
        <f t="shared" si="13"/>
        <v>451148.15999999963</v>
      </c>
      <c r="I95" s="23" t="str">
        <f t="shared" si="14"/>
        <v xml:space="preserve"> </v>
      </c>
      <c r="J95" s="24" t="str">
        <f t="shared" si="15"/>
        <v xml:space="preserve"> </v>
      </c>
      <c r="K95" s="12">
        <f t="shared" si="19"/>
        <v>3</v>
      </c>
    </row>
    <row r="96" spans="2:11" x14ac:dyDescent="0.25">
      <c r="B96" s="20" t="str">
        <f t="shared" si="16"/>
        <v>April</v>
      </c>
      <c r="C96" s="21">
        <f t="shared" si="17"/>
        <v>2029</v>
      </c>
      <c r="D96" s="22">
        <f t="shared" si="18"/>
        <v>451148.15999999963</v>
      </c>
      <c r="E96" s="22">
        <f t="shared" si="11"/>
        <v>2838.95</v>
      </c>
      <c r="F96" s="22">
        <f t="shared" si="12"/>
        <v>2067.7600000000002</v>
      </c>
      <c r="G96" s="22">
        <f t="shared" si="10"/>
        <v>771.1899999999996</v>
      </c>
      <c r="H96" s="22">
        <f t="shared" si="13"/>
        <v>450376.96999999962</v>
      </c>
      <c r="I96" s="23" t="str">
        <f t="shared" si="14"/>
        <v xml:space="preserve"> </v>
      </c>
      <c r="J96" s="24" t="str">
        <f t="shared" si="15"/>
        <v xml:space="preserve"> </v>
      </c>
      <c r="K96" s="12">
        <f t="shared" si="19"/>
        <v>4</v>
      </c>
    </row>
    <row r="97" spans="2:11" x14ac:dyDescent="0.25">
      <c r="B97" s="20" t="str">
        <f t="shared" si="16"/>
        <v>May</v>
      </c>
      <c r="C97" s="21">
        <f t="shared" si="17"/>
        <v>2029</v>
      </c>
      <c r="D97" s="22">
        <f t="shared" si="18"/>
        <v>450376.96999999962</v>
      </c>
      <c r="E97" s="22">
        <f t="shared" si="11"/>
        <v>2838.95</v>
      </c>
      <c r="F97" s="22">
        <f t="shared" si="12"/>
        <v>2064.23</v>
      </c>
      <c r="G97" s="22">
        <f t="shared" si="10"/>
        <v>774.7199999999998</v>
      </c>
      <c r="H97" s="22">
        <f t="shared" si="13"/>
        <v>449602.24999999965</v>
      </c>
      <c r="I97" s="23" t="str">
        <f t="shared" si="14"/>
        <v xml:space="preserve"> </v>
      </c>
      <c r="J97" s="24" t="str">
        <f t="shared" si="15"/>
        <v xml:space="preserve"> </v>
      </c>
      <c r="K97" s="12">
        <f t="shared" si="19"/>
        <v>5</v>
      </c>
    </row>
    <row r="98" spans="2:11" x14ac:dyDescent="0.25">
      <c r="B98" s="20" t="str">
        <f t="shared" si="16"/>
        <v>June</v>
      </c>
      <c r="C98" s="21">
        <f t="shared" si="17"/>
        <v>2029</v>
      </c>
      <c r="D98" s="22">
        <f t="shared" si="18"/>
        <v>449602.24999999965</v>
      </c>
      <c r="E98" s="22">
        <f t="shared" si="11"/>
        <v>2838.95</v>
      </c>
      <c r="F98" s="22">
        <f t="shared" si="12"/>
        <v>2060.6799999999998</v>
      </c>
      <c r="G98" s="22">
        <f t="shared" si="10"/>
        <v>778.27</v>
      </c>
      <c r="H98" s="22">
        <f t="shared" si="13"/>
        <v>448823.97999999963</v>
      </c>
      <c r="I98" s="23" t="str">
        <f t="shared" si="14"/>
        <v xml:space="preserve"> </v>
      </c>
      <c r="J98" s="24" t="str">
        <f t="shared" si="15"/>
        <v xml:space="preserve"> </v>
      </c>
      <c r="K98" s="12">
        <f t="shared" si="19"/>
        <v>6</v>
      </c>
    </row>
    <row r="99" spans="2:11" x14ac:dyDescent="0.25">
      <c r="B99" s="20" t="str">
        <f t="shared" si="16"/>
        <v>July</v>
      </c>
      <c r="C99" s="21">
        <f t="shared" si="17"/>
        <v>2029</v>
      </c>
      <c r="D99" s="22">
        <f t="shared" si="18"/>
        <v>448823.97999999963</v>
      </c>
      <c r="E99" s="22">
        <f t="shared" si="11"/>
        <v>2838.95</v>
      </c>
      <c r="F99" s="22">
        <f t="shared" si="12"/>
        <v>2057.11</v>
      </c>
      <c r="G99" s="22">
        <f t="shared" si="10"/>
        <v>781.83999999999969</v>
      </c>
      <c r="H99" s="22">
        <f t="shared" si="13"/>
        <v>448042.13999999961</v>
      </c>
      <c r="I99" s="23" t="str">
        <f t="shared" si="14"/>
        <v xml:space="preserve"> </v>
      </c>
      <c r="J99" s="24" t="str">
        <f t="shared" si="15"/>
        <v xml:space="preserve"> </v>
      </c>
      <c r="K99" s="12">
        <f t="shared" si="19"/>
        <v>7</v>
      </c>
    </row>
    <row r="100" spans="2:11" x14ac:dyDescent="0.25">
      <c r="B100" s="20" t="str">
        <f t="shared" si="16"/>
        <v>August</v>
      </c>
      <c r="C100" s="21">
        <f t="shared" si="17"/>
        <v>2029</v>
      </c>
      <c r="D100" s="22">
        <f t="shared" si="18"/>
        <v>448042.13999999961</v>
      </c>
      <c r="E100" s="22">
        <f t="shared" si="11"/>
        <v>2838.95</v>
      </c>
      <c r="F100" s="22">
        <f t="shared" si="12"/>
        <v>2053.5300000000002</v>
      </c>
      <c r="G100" s="22">
        <f t="shared" si="10"/>
        <v>785.41999999999962</v>
      </c>
      <c r="H100" s="22">
        <f t="shared" si="13"/>
        <v>447256.71999999962</v>
      </c>
      <c r="I100" s="23" t="str">
        <f t="shared" si="14"/>
        <v xml:space="preserve"> </v>
      </c>
      <c r="J100" s="24" t="str">
        <f t="shared" si="15"/>
        <v xml:space="preserve"> </v>
      </c>
      <c r="K100" s="12">
        <f t="shared" si="19"/>
        <v>8</v>
      </c>
    </row>
    <row r="101" spans="2:11" x14ac:dyDescent="0.25">
      <c r="B101" s="20" t="str">
        <f t="shared" si="16"/>
        <v>September</v>
      </c>
      <c r="C101" s="21">
        <f t="shared" si="17"/>
        <v>2029</v>
      </c>
      <c r="D101" s="22">
        <f t="shared" si="18"/>
        <v>447256.71999999962</v>
      </c>
      <c r="E101" s="22">
        <f t="shared" si="11"/>
        <v>2838.95</v>
      </c>
      <c r="F101" s="22">
        <f t="shared" si="12"/>
        <v>2049.9299999999998</v>
      </c>
      <c r="G101" s="22">
        <f t="shared" si="10"/>
        <v>789.02</v>
      </c>
      <c r="H101" s="22">
        <f t="shared" si="13"/>
        <v>446467.6999999996</v>
      </c>
      <c r="I101" s="23" t="str">
        <f t="shared" si="14"/>
        <v xml:space="preserve"> </v>
      </c>
      <c r="J101" s="24" t="str">
        <f t="shared" si="15"/>
        <v xml:space="preserve"> </v>
      </c>
      <c r="K101" s="12">
        <f t="shared" si="19"/>
        <v>9</v>
      </c>
    </row>
    <row r="102" spans="2:11" x14ac:dyDescent="0.25">
      <c r="B102" s="20" t="str">
        <f t="shared" si="16"/>
        <v>October</v>
      </c>
      <c r="C102" s="21">
        <f t="shared" si="17"/>
        <v>2029</v>
      </c>
      <c r="D102" s="22">
        <f t="shared" si="18"/>
        <v>446467.6999999996</v>
      </c>
      <c r="E102" s="22">
        <f t="shared" si="11"/>
        <v>2838.95</v>
      </c>
      <c r="F102" s="22">
        <f t="shared" si="12"/>
        <v>2046.31</v>
      </c>
      <c r="G102" s="22">
        <f t="shared" si="10"/>
        <v>792.63999999999987</v>
      </c>
      <c r="H102" s="22">
        <f t="shared" si="13"/>
        <v>445675.05999999959</v>
      </c>
      <c r="I102" s="23" t="str">
        <f t="shared" si="14"/>
        <v xml:space="preserve"> </v>
      </c>
      <c r="J102" s="24" t="str">
        <f t="shared" si="15"/>
        <v xml:space="preserve"> </v>
      </c>
      <c r="K102" s="12">
        <f t="shared" si="19"/>
        <v>10</v>
      </c>
    </row>
    <row r="103" spans="2:11" x14ac:dyDescent="0.25">
      <c r="B103" s="20" t="str">
        <f t="shared" si="16"/>
        <v>November</v>
      </c>
      <c r="C103" s="21">
        <f t="shared" si="17"/>
        <v>2029</v>
      </c>
      <c r="D103" s="22">
        <f t="shared" si="18"/>
        <v>445675.05999999959</v>
      </c>
      <c r="E103" s="22">
        <f t="shared" si="11"/>
        <v>2838.95</v>
      </c>
      <c r="F103" s="22">
        <f t="shared" si="12"/>
        <v>2042.68</v>
      </c>
      <c r="G103" s="22">
        <f t="shared" si="10"/>
        <v>796.26999999999975</v>
      </c>
      <c r="H103" s="22">
        <f t="shared" si="13"/>
        <v>444878.78999999957</v>
      </c>
      <c r="I103" s="23" t="str">
        <f t="shared" si="14"/>
        <v xml:space="preserve"> </v>
      </c>
      <c r="J103" s="24" t="str">
        <f t="shared" si="15"/>
        <v xml:space="preserve"> </v>
      </c>
      <c r="K103" s="12">
        <f t="shared" si="19"/>
        <v>11</v>
      </c>
    </row>
    <row r="104" spans="2:11" x14ac:dyDescent="0.25">
      <c r="B104" s="20" t="str">
        <f t="shared" si="16"/>
        <v>December</v>
      </c>
      <c r="C104" s="21">
        <f t="shared" si="17"/>
        <v>2029</v>
      </c>
      <c r="D104" s="22">
        <f t="shared" si="18"/>
        <v>444878.78999999957</v>
      </c>
      <c r="E104" s="22">
        <f t="shared" si="11"/>
        <v>2838.95</v>
      </c>
      <c r="F104" s="22">
        <f t="shared" si="12"/>
        <v>2039.03</v>
      </c>
      <c r="G104" s="22">
        <f t="shared" si="10"/>
        <v>799.91999999999985</v>
      </c>
      <c r="H104" s="22">
        <f t="shared" si="13"/>
        <v>444078.86999999959</v>
      </c>
      <c r="I104" s="23">
        <f t="shared" si="14"/>
        <v>24705.59</v>
      </c>
      <c r="J104" s="24">
        <f t="shared" si="15"/>
        <v>9361.81</v>
      </c>
      <c r="K104" s="12">
        <f t="shared" si="19"/>
        <v>12</v>
      </c>
    </row>
    <row r="105" spans="2:11" x14ac:dyDescent="0.25">
      <c r="B105" s="20" t="str">
        <f t="shared" si="16"/>
        <v>January</v>
      </c>
      <c r="C105" s="21">
        <f t="shared" si="17"/>
        <v>2030</v>
      </c>
      <c r="D105" s="22">
        <f t="shared" si="18"/>
        <v>444078.86999999959</v>
      </c>
      <c r="E105" s="22">
        <f t="shared" si="11"/>
        <v>2838.95</v>
      </c>
      <c r="F105" s="22">
        <f t="shared" si="12"/>
        <v>2035.36</v>
      </c>
      <c r="G105" s="22">
        <f t="shared" si="10"/>
        <v>803.58999999999992</v>
      </c>
      <c r="H105" s="22">
        <f t="shared" si="13"/>
        <v>443275.27999999956</v>
      </c>
      <c r="I105" s="23" t="str">
        <f t="shared" si="14"/>
        <v xml:space="preserve"> </v>
      </c>
      <c r="J105" s="24" t="str">
        <f t="shared" si="15"/>
        <v xml:space="preserve"> </v>
      </c>
      <c r="K105" s="12">
        <f t="shared" si="19"/>
        <v>1</v>
      </c>
    </row>
    <row r="106" spans="2:11" x14ac:dyDescent="0.25">
      <c r="B106" s="20" t="str">
        <f t="shared" si="16"/>
        <v>February</v>
      </c>
      <c r="C106" s="21">
        <f t="shared" si="17"/>
        <v>2030</v>
      </c>
      <c r="D106" s="22">
        <f t="shared" si="18"/>
        <v>443275.27999999956</v>
      </c>
      <c r="E106" s="22">
        <f t="shared" si="11"/>
        <v>2838.95</v>
      </c>
      <c r="F106" s="22">
        <f t="shared" si="12"/>
        <v>2031.68</v>
      </c>
      <c r="G106" s="22">
        <f t="shared" si="10"/>
        <v>807.26999999999975</v>
      </c>
      <c r="H106" s="22">
        <f t="shared" si="13"/>
        <v>442468.00999999954</v>
      </c>
      <c r="I106" s="23" t="str">
        <f t="shared" si="14"/>
        <v xml:space="preserve"> </v>
      </c>
      <c r="J106" s="24" t="str">
        <f t="shared" si="15"/>
        <v xml:space="preserve"> </v>
      </c>
      <c r="K106" s="12">
        <f t="shared" si="19"/>
        <v>2</v>
      </c>
    </row>
    <row r="107" spans="2:11" x14ac:dyDescent="0.25">
      <c r="B107" s="20" t="str">
        <f t="shared" si="16"/>
        <v>March</v>
      </c>
      <c r="C107" s="21">
        <f t="shared" si="17"/>
        <v>2030</v>
      </c>
      <c r="D107" s="22">
        <f t="shared" si="18"/>
        <v>442468.00999999954</v>
      </c>
      <c r="E107" s="22">
        <f t="shared" si="11"/>
        <v>2838.95</v>
      </c>
      <c r="F107" s="22">
        <f t="shared" si="12"/>
        <v>2027.98</v>
      </c>
      <c r="G107" s="22">
        <f t="shared" si="10"/>
        <v>810.9699999999998</v>
      </c>
      <c r="H107" s="22">
        <f t="shared" si="13"/>
        <v>441657.03999999957</v>
      </c>
      <c r="I107" s="23" t="str">
        <f t="shared" si="14"/>
        <v xml:space="preserve"> </v>
      </c>
      <c r="J107" s="24" t="str">
        <f t="shared" si="15"/>
        <v xml:space="preserve"> </v>
      </c>
      <c r="K107" s="12">
        <f t="shared" si="19"/>
        <v>3</v>
      </c>
    </row>
    <row r="108" spans="2:11" x14ac:dyDescent="0.25">
      <c r="B108" s="20" t="str">
        <f t="shared" si="16"/>
        <v>April</v>
      </c>
      <c r="C108" s="21">
        <f t="shared" si="17"/>
        <v>2030</v>
      </c>
      <c r="D108" s="22">
        <f t="shared" si="18"/>
        <v>441657.03999999957</v>
      </c>
      <c r="E108" s="22">
        <f t="shared" si="11"/>
        <v>2838.95</v>
      </c>
      <c r="F108" s="22">
        <f t="shared" si="12"/>
        <v>2024.26</v>
      </c>
      <c r="G108" s="22">
        <f t="shared" si="10"/>
        <v>814.68999999999983</v>
      </c>
      <c r="H108" s="22">
        <f t="shared" si="13"/>
        <v>440842.34999999957</v>
      </c>
      <c r="I108" s="23" t="str">
        <f t="shared" si="14"/>
        <v xml:space="preserve"> </v>
      </c>
      <c r="J108" s="24" t="str">
        <f t="shared" si="15"/>
        <v xml:space="preserve"> </v>
      </c>
      <c r="K108" s="12">
        <f t="shared" si="19"/>
        <v>4</v>
      </c>
    </row>
    <row r="109" spans="2:11" x14ac:dyDescent="0.25">
      <c r="B109" s="20" t="str">
        <f t="shared" si="16"/>
        <v>May</v>
      </c>
      <c r="C109" s="21">
        <f t="shared" si="17"/>
        <v>2030</v>
      </c>
      <c r="D109" s="22">
        <f t="shared" si="18"/>
        <v>440842.34999999957</v>
      </c>
      <c r="E109" s="22">
        <f t="shared" si="11"/>
        <v>2838.95</v>
      </c>
      <c r="F109" s="22">
        <f t="shared" si="12"/>
        <v>2020.53</v>
      </c>
      <c r="G109" s="22">
        <f t="shared" si="10"/>
        <v>818.41999999999985</v>
      </c>
      <c r="H109" s="22">
        <f t="shared" si="13"/>
        <v>440023.92999999959</v>
      </c>
      <c r="I109" s="23" t="str">
        <f t="shared" si="14"/>
        <v xml:space="preserve"> </v>
      </c>
      <c r="J109" s="24" t="str">
        <f t="shared" si="15"/>
        <v xml:space="preserve"> </v>
      </c>
      <c r="K109" s="12">
        <f t="shared" si="19"/>
        <v>5</v>
      </c>
    </row>
    <row r="110" spans="2:11" x14ac:dyDescent="0.25">
      <c r="B110" s="20" t="str">
        <f t="shared" si="16"/>
        <v>June</v>
      </c>
      <c r="C110" s="21">
        <f t="shared" si="17"/>
        <v>2030</v>
      </c>
      <c r="D110" s="22">
        <f t="shared" si="18"/>
        <v>440023.92999999959</v>
      </c>
      <c r="E110" s="22">
        <f t="shared" si="11"/>
        <v>2838.95</v>
      </c>
      <c r="F110" s="22">
        <f t="shared" si="12"/>
        <v>2016.78</v>
      </c>
      <c r="G110" s="22">
        <f t="shared" si="10"/>
        <v>822.16999999999985</v>
      </c>
      <c r="H110" s="22">
        <f t="shared" si="13"/>
        <v>439201.7599999996</v>
      </c>
      <c r="I110" s="23" t="str">
        <f t="shared" si="14"/>
        <v xml:space="preserve"> </v>
      </c>
      <c r="J110" s="24" t="str">
        <f t="shared" si="15"/>
        <v xml:space="preserve"> </v>
      </c>
      <c r="K110" s="12">
        <f t="shared" si="19"/>
        <v>6</v>
      </c>
    </row>
    <row r="111" spans="2:11" x14ac:dyDescent="0.25">
      <c r="B111" s="20" t="str">
        <f t="shared" si="16"/>
        <v>July</v>
      </c>
      <c r="C111" s="21">
        <f t="shared" si="17"/>
        <v>2030</v>
      </c>
      <c r="D111" s="22">
        <f t="shared" si="18"/>
        <v>439201.7599999996</v>
      </c>
      <c r="E111" s="22">
        <f t="shared" si="11"/>
        <v>2838.95</v>
      </c>
      <c r="F111" s="22">
        <f t="shared" si="12"/>
        <v>2013.01</v>
      </c>
      <c r="G111" s="22">
        <f t="shared" si="10"/>
        <v>825.93999999999983</v>
      </c>
      <c r="H111" s="22">
        <f t="shared" si="13"/>
        <v>438375.8199999996</v>
      </c>
      <c r="I111" s="23" t="str">
        <f t="shared" si="14"/>
        <v xml:space="preserve"> </v>
      </c>
      <c r="J111" s="24" t="str">
        <f t="shared" si="15"/>
        <v xml:space="preserve"> </v>
      </c>
      <c r="K111" s="12">
        <f t="shared" si="19"/>
        <v>7</v>
      </c>
    </row>
    <row r="112" spans="2:11" x14ac:dyDescent="0.25">
      <c r="B112" s="20" t="str">
        <f t="shared" si="16"/>
        <v>August</v>
      </c>
      <c r="C112" s="21">
        <f t="shared" si="17"/>
        <v>2030</v>
      </c>
      <c r="D112" s="22">
        <f t="shared" si="18"/>
        <v>438375.8199999996</v>
      </c>
      <c r="E112" s="22">
        <f t="shared" si="11"/>
        <v>2838.95</v>
      </c>
      <c r="F112" s="22">
        <f t="shared" si="12"/>
        <v>2009.22</v>
      </c>
      <c r="G112" s="22">
        <f t="shared" si="10"/>
        <v>829.72999999999979</v>
      </c>
      <c r="H112" s="22">
        <f t="shared" si="13"/>
        <v>437546.08999999962</v>
      </c>
      <c r="I112" s="23" t="str">
        <f t="shared" si="14"/>
        <v xml:space="preserve"> </v>
      </c>
      <c r="J112" s="24" t="str">
        <f t="shared" si="15"/>
        <v xml:space="preserve"> </v>
      </c>
      <c r="K112" s="12">
        <f t="shared" si="19"/>
        <v>8</v>
      </c>
    </row>
    <row r="113" spans="2:11" x14ac:dyDescent="0.25">
      <c r="B113" s="20" t="str">
        <f t="shared" si="16"/>
        <v>September</v>
      </c>
      <c r="C113" s="21">
        <f t="shared" si="17"/>
        <v>2030</v>
      </c>
      <c r="D113" s="22">
        <f t="shared" si="18"/>
        <v>437546.08999999962</v>
      </c>
      <c r="E113" s="22">
        <f t="shared" si="11"/>
        <v>2838.95</v>
      </c>
      <c r="F113" s="22">
        <f t="shared" si="12"/>
        <v>2005.42</v>
      </c>
      <c r="G113" s="22">
        <f t="shared" si="10"/>
        <v>833.52999999999975</v>
      </c>
      <c r="H113" s="22">
        <f t="shared" si="13"/>
        <v>436712.55999999959</v>
      </c>
      <c r="I113" s="23" t="str">
        <f t="shared" si="14"/>
        <v xml:space="preserve"> </v>
      </c>
      <c r="J113" s="24" t="str">
        <f t="shared" si="15"/>
        <v xml:space="preserve"> </v>
      </c>
      <c r="K113" s="12">
        <f t="shared" si="19"/>
        <v>9</v>
      </c>
    </row>
    <row r="114" spans="2:11" x14ac:dyDescent="0.25">
      <c r="B114" s="20" t="str">
        <f t="shared" si="16"/>
        <v>October</v>
      </c>
      <c r="C114" s="21">
        <f t="shared" si="17"/>
        <v>2030</v>
      </c>
      <c r="D114" s="22">
        <f t="shared" si="18"/>
        <v>436712.55999999959</v>
      </c>
      <c r="E114" s="22">
        <f t="shared" si="11"/>
        <v>2838.95</v>
      </c>
      <c r="F114" s="22">
        <f t="shared" si="12"/>
        <v>2001.6</v>
      </c>
      <c r="G114" s="22">
        <f t="shared" si="10"/>
        <v>837.34999999999991</v>
      </c>
      <c r="H114" s="22">
        <f t="shared" si="13"/>
        <v>435875.20999999961</v>
      </c>
      <c r="I114" s="23" t="str">
        <f t="shared" si="14"/>
        <v xml:space="preserve"> </v>
      </c>
      <c r="J114" s="24" t="str">
        <f t="shared" si="15"/>
        <v xml:space="preserve"> </v>
      </c>
      <c r="K114" s="12">
        <f t="shared" si="19"/>
        <v>10</v>
      </c>
    </row>
    <row r="115" spans="2:11" x14ac:dyDescent="0.25">
      <c r="B115" s="20" t="str">
        <f t="shared" si="16"/>
        <v>November</v>
      </c>
      <c r="C115" s="21">
        <f t="shared" si="17"/>
        <v>2030</v>
      </c>
      <c r="D115" s="22">
        <f t="shared" si="18"/>
        <v>435875.20999999961</v>
      </c>
      <c r="E115" s="22">
        <f t="shared" si="11"/>
        <v>2838.95</v>
      </c>
      <c r="F115" s="22">
        <f t="shared" si="12"/>
        <v>1997.76</v>
      </c>
      <c r="G115" s="22">
        <f t="shared" si="10"/>
        <v>841.18999999999983</v>
      </c>
      <c r="H115" s="22">
        <f t="shared" si="13"/>
        <v>435034.01999999961</v>
      </c>
      <c r="I115" s="23" t="str">
        <f t="shared" si="14"/>
        <v xml:space="preserve"> </v>
      </c>
      <c r="J115" s="24" t="str">
        <f t="shared" si="15"/>
        <v xml:space="preserve"> </v>
      </c>
      <c r="K115" s="12">
        <f t="shared" si="19"/>
        <v>11</v>
      </c>
    </row>
    <row r="116" spans="2:11" x14ac:dyDescent="0.25">
      <c r="B116" s="20" t="str">
        <f t="shared" si="16"/>
        <v>December</v>
      </c>
      <c r="C116" s="21">
        <f t="shared" si="17"/>
        <v>2030</v>
      </c>
      <c r="D116" s="22">
        <f t="shared" si="18"/>
        <v>435034.01999999961</v>
      </c>
      <c r="E116" s="22">
        <f t="shared" si="11"/>
        <v>2838.95</v>
      </c>
      <c r="F116" s="22">
        <f t="shared" si="12"/>
        <v>1993.91</v>
      </c>
      <c r="G116" s="22">
        <f t="shared" si="10"/>
        <v>845.03999999999974</v>
      </c>
      <c r="H116" s="22">
        <f t="shared" si="13"/>
        <v>434188.97999999963</v>
      </c>
      <c r="I116" s="23">
        <f t="shared" si="14"/>
        <v>24177.51</v>
      </c>
      <c r="J116" s="24">
        <f t="shared" si="15"/>
        <v>9889.8899999999976</v>
      </c>
      <c r="K116" s="12">
        <f t="shared" si="19"/>
        <v>12</v>
      </c>
    </row>
    <row r="117" spans="2:11" x14ac:dyDescent="0.25">
      <c r="B117" s="20" t="str">
        <f t="shared" si="16"/>
        <v>January</v>
      </c>
      <c r="C117" s="21">
        <f t="shared" si="17"/>
        <v>2031</v>
      </c>
      <c r="D117" s="22">
        <f t="shared" si="18"/>
        <v>434188.97999999963</v>
      </c>
      <c r="E117" s="22">
        <f t="shared" si="11"/>
        <v>2838.95</v>
      </c>
      <c r="F117" s="22">
        <f t="shared" si="12"/>
        <v>1990.03</v>
      </c>
      <c r="G117" s="22">
        <f t="shared" si="10"/>
        <v>848.91999999999985</v>
      </c>
      <c r="H117" s="22">
        <f t="shared" si="13"/>
        <v>433340.05999999965</v>
      </c>
      <c r="I117" s="23" t="str">
        <f t="shared" si="14"/>
        <v xml:space="preserve"> </v>
      </c>
      <c r="J117" s="24" t="str">
        <f t="shared" si="15"/>
        <v xml:space="preserve"> </v>
      </c>
      <c r="K117" s="12">
        <f t="shared" si="19"/>
        <v>1</v>
      </c>
    </row>
    <row r="118" spans="2:11" x14ac:dyDescent="0.25">
      <c r="B118" s="20" t="str">
        <f t="shared" si="16"/>
        <v>February</v>
      </c>
      <c r="C118" s="21">
        <f t="shared" si="17"/>
        <v>2031</v>
      </c>
      <c r="D118" s="22">
        <f t="shared" si="18"/>
        <v>433340.05999999965</v>
      </c>
      <c r="E118" s="22">
        <f t="shared" si="11"/>
        <v>2838.95</v>
      </c>
      <c r="F118" s="22">
        <f t="shared" si="12"/>
        <v>1986.14</v>
      </c>
      <c r="G118" s="22">
        <f t="shared" si="10"/>
        <v>852.80999999999972</v>
      </c>
      <c r="H118" s="22">
        <f t="shared" si="13"/>
        <v>432487.24999999965</v>
      </c>
      <c r="I118" s="23" t="str">
        <f t="shared" si="14"/>
        <v xml:space="preserve"> </v>
      </c>
      <c r="J118" s="24" t="str">
        <f t="shared" si="15"/>
        <v xml:space="preserve"> </v>
      </c>
      <c r="K118" s="12">
        <f t="shared" si="19"/>
        <v>2</v>
      </c>
    </row>
    <row r="119" spans="2:11" x14ac:dyDescent="0.25">
      <c r="B119" s="20" t="str">
        <f t="shared" si="16"/>
        <v>March</v>
      </c>
      <c r="C119" s="21">
        <f t="shared" si="17"/>
        <v>2031</v>
      </c>
      <c r="D119" s="22">
        <f t="shared" si="18"/>
        <v>432487.24999999965</v>
      </c>
      <c r="E119" s="22">
        <f t="shared" si="11"/>
        <v>2838.95</v>
      </c>
      <c r="F119" s="22">
        <f t="shared" si="12"/>
        <v>1982.23</v>
      </c>
      <c r="G119" s="22">
        <f t="shared" si="10"/>
        <v>856.7199999999998</v>
      </c>
      <c r="H119" s="22">
        <f t="shared" si="13"/>
        <v>431630.52999999968</v>
      </c>
      <c r="I119" s="23" t="str">
        <f t="shared" si="14"/>
        <v xml:space="preserve"> </v>
      </c>
      <c r="J119" s="24" t="str">
        <f t="shared" si="15"/>
        <v xml:space="preserve"> </v>
      </c>
      <c r="K119" s="12">
        <f t="shared" si="19"/>
        <v>3</v>
      </c>
    </row>
    <row r="120" spans="2:11" x14ac:dyDescent="0.25">
      <c r="B120" s="20" t="str">
        <f t="shared" si="16"/>
        <v>April</v>
      </c>
      <c r="C120" s="21">
        <f t="shared" si="17"/>
        <v>2031</v>
      </c>
      <c r="D120" s="22">
        <f t="shared" si="18"/>
        <v>431630.52999999968</v>
      </c>
      <c r="E120" s="22">
        <f t="shared" si="11"/>
        <v>2838.95</v>
      </c>
      <c r="F120" s="22">
        <f t="shared" si="12"/>
        <v>1978.31</v>
      </c>
      <c r="G120" s="22">
        <f t="shared" si="10"/>
        <v>860.63999999999987</v>
      </c>
      <c r="H120" s="22">
        <f t="shared" si="13"/>
        <v>430769.88999999966</v>
      </c>
      <c r="I120" s="23" t="str">
        <f t="shared" si="14"/>
        <v xml:space="preserve"> </v>
      </c>
      <c r="J120" s="24" t="str">
        <f t="shared" si="15"/>
        <v xml:space="preserve"> </v>
      </c>
      <c r="K120" s="12">
        <f t="shared" si="19"/>
        <v>4</v>
      </c>
    </row>
    <row r="121" spans="2:11" x14ac:dyDescent="0.25">
      <c r="B121" s="20" t="str">
        <f t="shared" si="16"/>
        <v>May</v>
      </c>
      <c r="C121" s="21">
        <f t="shared" si="17"/>
        <v>2031</v>
      </c>
      <c r="D121" s="22">
        <f t="shared" si="18"/>
        <v>430769.88999999966</v>
      </c>
      <c r="E121" s="22">
        <f t="shared" si="11"/>
        <v>2838.95</v>
      </c>
      <c r="F121" s="22">
        <f t="shared" si="12"/>
        <v>1974.36</v>
      </c>
      <c r="G121" s="22">
        <f t="shared" si="10"/>
        <v>864.58999999999992</v>
      </c>
      <c r="H121" s="22">
        <f t="shared" si="13"/>
        <v>429905.29999999964</v>
      </c>
      <c r="I121" s="23" t="str">
        <f t="shared" si="14"/>
        <v xml:space="preserve"> </v>
      </c>
      <c r="J121" s="24" t="str">
        <f t="shared" si="15"/>
        <v xml:space="preserve"> </v>
      </c>
      <c r="K121" s="12">
        <f t="shared" si="19"/>
        <v>5</v>
      </c>
    </row>
    <row r="122" spans="2:11" x14ac:dyDescent="0.25">
      <c r="B122" s="20" t="str">
        <f t="shared" si="16"/>
        <v>June</v>
      </c>
      <c r="C122" s="21">
        <f t="shared" si="17"/>
        <v>2031</v>
      </c>
      <c r="D122" s="22">
        <f t="shared" si="18"/>
        <v>429905.29999999964</v>
      </c>
      <c r="E122" s="22">
        <f t="shared" si="11"/>
        <v>2838.95</v>
      </c>
      <c r="F122" s="22">
        <f t="shared" si="12"/>
        <v>1970.4</v>
      </c>
      <c r="G122" s="22">
        <f t="shared" si="10"/>
        <v>868.54999999999973</v>
      </c>
      <c r="H122" s="22">
        <f t="shared" si="13"/>
        <v>429036.74999999965</v>
      </c>
      <c r="I122" s="23" t="str">
        <f t="shared" si="14"/>
        <v xml:space="preserve"> </v>
      </c>
      <c r="J122" s="24" t="str">
        <f t="shared" si="15"/>
        <v xml:space="preserve"> </v>
      </c>
      <c r="K122" s="12">
        <f t="shared" si="19"/>
        <v>6</v>
      </c>
    </row>
    <row r="123" spans="2:11" x14ac:dyDescent="0.25">
      <c r="B123" s="20" t="str">
        <f t="shared" si="16"/>
        <v>July</v>
      </c>
      <c r="C123" s="21">
        <f t="shared" si="17"/>
        <v>2031</v>
      </c>
      <c r="D123" s="22">
        <f t="shared" si="18"/>
        <v>429036.74999999965</v>
      </c>
      <c r="E123" s="22">
        <f t="shared" si="11"/>
        <v>2838.95</v>
      </c>
      <c r="F123" s="22">
        <f t="shared" si="12"/>
        <v>1966.42</v>
      </c>
      <c r="G123" s="22">
        <f t="shared" si="10"/>
        <v>872.52999999999975</v>
      </c>
      <c r="H123" s="22">
        <f t="shared" si="13"/>
        <v>428164.21999999962</v>
      </c>
      <c r="I123" s="23" t="str">
        <f t="shared" si="14"/>
        <v xml:space="preserve"> </v>
      </c>
      <c r="J123" s="24" t="str">
        <f t="shared" si="15"/>
        <v xml:space="preserve"> </v>
      </c>
      <c r="K123" s="12">
        <f t="shared" si="19"/>
        <v>7</v>
      </c>
    </row>
    <row r="124" spans="2:11" x14ac:dyDescent="0.25">
      <c r="B124" s="20" t="str">
        <f t="shared" si="16"/>
        <v>August</v>
      </c>
      <c r="C124" s="21">
        <f t="shared" si="17"/>
        <v>2031</v>
      </c>
      <c r="D124" s="22">
        <f t="shared" si="18"/>
        <v>428164.21999999962</v>
      </c>
      <c r="E124" s="22">
        <f t="shared" si="11"/>
        <v>2838.95</v>
      </c>
      <c r="F124" s="22">
        <f t="shared" si="12"/>
        <v>1962.42</v>
      </c>
      <c r="G124" s="22">
        <f t="shared" si="10"/>
        <v>876.52999999999975</v>
      </c>
      <c r="H124" s="22">
        <f t="shared" si="13"/>
        <v>427287.68999999959</v>
      </c>
      <c r="I124" s="23" t="str">
        <f t="shared" si="14"/>
        <v xml:space="preserve"> </v>
      </c>
      <c r="J124" s="24" t="str">
        <f t="shared" si="15"/>
        <v xml:space="preserve"> </v>
      </c>
      <c r="K124" s="12">
        <f t="shared" si="19"/>
        <v>8</v>
      </c>
    </row>
    <row r="125" spans="2:11" x14ac:dyDescent="0.25">
      <c r="B125" s="20" t="str">
        <f t="shared" si="16"/>
        <v>September</v>
      </c>
      <c r="C125" s="21">
        <f t="shared" si="17"/>
        <v>2031</v>
      </c>
      <c r="D125" s="22">
        <f t="shared" si="18"/>
        <v>427287.68999999959</v>
      </c>
      <c r="E125" s="22">
        <f t="shared" si="11"/>
        <v>2838.95</v>
      </c>
      <c r="F125" s="22">
        <f t="shared" si="12"/>
        <v>1958.4</v>
      </c>
      <c r="G125" s="22">
        <f t="shared" si="10"/>
        <v>880.54999999999973</v>
      </c>
      <c r="H125" s="22">
        <f t="shared" si="13"/>
        <v>426407.13999999961</v>
      </c>
      <c r="I125" s="23" t="str">
        <f t="shared" si="14"/>
        <v xml:space="preserve"> </v>
      </c>
      <c r="J125" s="24" t="str">
        <f t="shared" si="15"/>
        <v xml:space="preserve"> </v>
      </c>
      <c r="K125" s="12">
        <f t="shared" si="19"/>
        <v>9</v>
      </c>
    </row>
    <row r="126" spans="2:11" x14ac:dyDescent="0.25">
      <c r="B126" s="20" t="str">
        <f t="shared" si="16"/>
        <v>October</v>
      </c>
      <c r="C126" s="21">
        <f t="shared" si="17"/>
        <v>2031</v>
      </c>
      <c r="D126" s="22">
        <f t="shared" si="18"/>
        <v>426407.13999999961</v>
      </c>
      <c r="E126" s="22">
        <f t="shared" si="11"/>
        <v>2838.95</v>
      </c>
      <c r="F126" s="22">
        <f t="shared" si="12"/>
        <v>1954.37</v>
      </c>
      <c r="G126" s="22">
        <f t="shared" si="10"/>
        <v>884.57999999999993</v>
      </c>
      <c r="H126" s="22">
        <f t="shared" si="13"/>
        <v>425522.55999999959</v>
      </c>
      <c r="I126" s="23" t="str">
        <f t="shared" si="14"/>
        <v xml:space="preserve"> </v>
      </c>
      <c r="J126" s="24" t="str">
        <f t="shared" si="15"/>
        <v xml:space="preserve"> </v>
      </c>
      <c r="K126" s="12">
        <f t="shared" si="19"/>
        <v>10</v>
      </c>
    </row>
    <row r="127" spans="2:11" x14ac:dyDescent="0.25">
      <c r="B127" s="20" t="str">
        <f t="shared" si="16"/>
        <v>November</v>
      </c>
      <c r="C127" s="21">
        <f t="shared" si="17"/>
        <v>2031</v>
      </c>
      <c r="D127" s="22">
        <f t="shared" si="18"/>
        <v>425522.55999999959</v>
      </c>
      <c r="E127" s="22">
        <f t="shared" si="11"/>
        <v>2838.95</v>
      </c>
      <c r="F127" s="22">
        <f t="shared" si="12"/>
        <v>1950.31</v>
      </c>
      <c r="G127" s="22">
        <f t="shared" si="10"/>
        <v>888.63999999999987</v>
      </c>
      <c r="H127" s="22">
        <f t="shared" si="13"/>
        <v>424633.91999999958</v>
      </c>
      <c r="I127" s="23" t="str">
        <f t="shared" si="14"/>
        <v xml:space="preserve"> </v>
      </c>
      <c r="J127" s="24" t="str">
        <f t="shared" si="15"/>
        <v xml:space="preserve"> </v>
      </c>
      <c r="K127" s="12">
        <f t="shared" si="19"/>
        <v>11</v>
      </c>
    </row>
    <row r="128" spans="2:11" x14ac:dyDescent="0.25">
      <c r="B128" s="20" t="str">
        <f t="shared" si="16"/>
        <v>December</v>
      </c>
      <c r="C128" s="21">
        <f t="shared" si="17"/>
        <v>2031</v>
      </c>
      <c r="D128" s="22">
        <f t="shared" si="18"/>
        <v>424633.91999999958</v>
      </c>
      <c r="E128" s="22">
        <f t="shared" si="11"/>
        <v>2838.95</v>
      </c>
      <c r="F128" s="22">
        <f t="shared" si="12"/>
        <v>1946.24</v>
      </c>
      <c r="G128" s="22">
        <f t="shared" si="10"/>
        <v>892.70999999999981</v>
      </c>
      <c r="H128" s="22">
        <f t="shared" si="13"/>
        <v>423741.20999999956</v>
      </c>
      <c r="I128" s="23">
        <f t="shared" si="14"/>
        <v>23619.63</v>
      </c>
      <c r="J128" s="24">
        <f t="shared" si="15"/>
        <v>10447.769999999997</v>
      </c>
      <c r="K128" s="12">
        <f t="shared" si="19"/>
        <v>12</v>
      </c>
    </row>
    <row r="129" spans="2:11" x14ac:dyDescent="0.25">
      <c r="B129" s="20" t="str">
        <f t="shared" si="16"/>
        <v>January</v>
      </c>
      <c r="C129" s="21">
        <f t="shared" si="17"/>
        <v>2032</v>
      </c>
      <c r="D129" s="22">
        <f t="shared" si="18"/>
        <v>423741.20999999956</v>
      </c>
      <c r="E129" s="22">
        <f t="shared" si="11"/>
        <v>2838.95</v>
      </c>
      <c r="F129" s="22">
        <f t="shared" si="12"/>
        <v>1942.15</v>
      </c>
      <c r="G129" s="22">
        <f t="shared" si="10"/>
        <v>896.79999999999973</v>
      </c>
      <c r="H129" s="22">
        <f t="shared" si="13"/>
        <v>422844.40999999957</v>
      </c>
      <c r="I129" s="23" t="str">
        <f t="shared" si="14"/>
        <v xml:space="preserve"> </v>
      </c>
      <c r="J129" s="24" t="str">
        <f t="shared" si="15"/>
        <v xml:space="preserve"> </v>
      </c>
      <c r="K129" s="12">
        <f t="shared" si="19"/>
        <v>1</v>
      </c>
    </row>
    <row r="130" spans="2:11" x14ac:dyDescent="0.25">
      <c r="B130" s="20" t="str">
        <f t="shared" si="16"/>
        <v>February</v>
      </c>
      <c r="C130" s="21">
        <f t="shared" si="17"/>
        <v>2032</v>
      </c>
      <c r="D130" s="22">
        <f t="shared" si="18"/>
        <v>422844.40999999957</v>
      </c>
      <c r="E130" s="22">
        <f t="shared" si="11"/>
        <v>2838.95</v>
      </c>
      <c r="F130" s="22">
        <f t="shared" si="12"/>
        <v>1938.04</v>
      </c>
      <c r="G130" s="22">
        <f t="shared" si="10"/>
        <v>900.90999999999985</v>
      </c>
      <c r="H130" s="22">
        <f t="shared" si="13"/>
        <v>421943.49999999959</v>
      </c>
      <c r="I130" s="23" t="str">
        <f t="shared" si="14"/>
        <v xml:space="preserve"> </v>
      </c>
      <c r="J130" s="24" t="str">
        <f t="shared" si="15"/>
        <v xml:space="preserve"> </v>
      </c>
      <c r="K130" s="12">
        <f t="shared" si="19"/>
        <v>2</v>
      </c>
    </row>
    <row r="131" spans="2:11" x14ac:dyDescent="0.25">
      <c r="B131" s="20" t="str">
        <f t="shared" si="16"/>
        <v>March</v>
      </c>
      <c r="C131" s="21">
        <f t="shared" si="17"/>
        <v>2032</v>
      </c>
      <c r="D131" s="22">
        <f t="shared" si="18"/>
        <v>421943.49999999959</v>
      </c>
      <c r="E131" s="22">
        <f t="shared" si="11"/>
        <v>2838.95</v>
      </c>
      <c r="F131" s="22">
        <f t="shared" si="12"/>
        <v>1933.91</v>
      </c>
      <c r="G131" s="22">
        <f t="shared" si="10"/>
        <v>905.03999999999974</v>
      </c>
      <c r="H131" s="22">
        <f t="shared" si="13"/>
        <v>421038.45999999961</v>
      </c>
      <c r="I131" s="23" t="str">
        <f t="shared" si="14"/>
        <v xml:space="preserve"> </v>
      </c>
      <c r="J131" s="24" t="str">
        <f t="shared" si="15"/>
        <v xml:space="preserve"> </v>
      </c>
      <c r="K131" s="12">
        <f t="shared" si="19"/>
        <v>3</v>
      </c>
    </row>
    <row r="132" spans="2:11" x14ac:dyDescent="0.25">
      <c r="B132" s="20" t="str">
        <f t="shared" si="16"/>
        <v>April</v>
      </c>
      <c r="C132" s="21">
        <f t="shared" si="17"/>
        <v>2032</v>
      </c>
      <c r="D132" s="22">
        <f t="shared" si="18"/>
        <v>421038.45999999961</v>
      </c>
      <c r="E132" s="22">
        <f t="shared" si="11"/>
        <v>2838.95</v>
      </c>
      <c r="F132" s="22">
        <f t="shared" si="12"/>
        <v>1929.76</v>
      </c>
      <c r="G132" s="22">
        <f t="shared" si="10"/>
        <v>909.18999999999983</v>
      </c>
      <c r="H132" s="22">
        <f t="shared" si="13"/>
        <v>420129.26999999961</v>
      </c>
      <c r="I132" s="23" t="str">
        <f t="shared" si="14"/>
        <v xml:space="preserve"> </v>
      </c>
      <c r="J132" s="24" t="str">
        <f t="shared" si="15"/>
        <v xml:space="preserve"> </v>
      </c>
      <c r="K132" s="12">
        <f t="shared" si="19"/>
        <v>4</v>
      </c>
    </row>
    <row r="133" spans="2:11" x14ac:dyDescent="0.25">
      <c r="B133" s="20" t="str">
        <f t="shared" si="16"/>
        <v>May</v>
      </c>
      <c r="C133" s="21">
        <f t="shared" si="17"/>
        <v>2032</v>
      </c>
      <c r="D133" s="22">
        <f t="shared" si="18"/>
        <v>420129.26999999961</v>
      </c>
      <c r="E133" s="22">
        <f t="shared" si="11"/>
        <v>2838.95</v>
      </c>
      <c r="F133" s="22">
        <f t="shared" si="12"/>
        <v>1925.59</v>
      </c>
      <c r="G133" s="22">
        <f t="shared" si="10"/>
        <v>913.3599999999999</v>
      </c>
      <c r="H133" s="22">
        <f t="shared" si="13"/>
        <v>419215.90999999963</v>
      </c>
      <c r="I133" s="23" t="str">
        <f t="shared" si="14"/>
        <v xml:space="preserve"> </v>
      </c>
      <c r="J133" s="24" t="str">
        <f t="shared" si="15"/>
        <v xml:space="preserve"> </v>
      </c>
      <c r="K133" s="12">
        <f t="shared" si="19"/>
        <v>5</v>
      </c>
    </row>
    <row r="134" spans="2:11" x14ac:dyDescent="0.25">
      <c r="B134" s="20" t="str">
        <f t="shared" si="16"/>
        <v>June</v>
      </c>
      <c r="C134" s="21">
        <f t="shared" si="17"/>
        <v>2032</v>
      </c>
      <c r="D134" s="22">
        <f t="shared" si="18"/>
        <v>419215.90999999963</v>
      </c>
      <c r="E134" s="22">
        <f t="shared" si="11"/>
        <v>2838.95</v>
      </c>
      <c r="F134" s="22">
        <f t="shared" si="12"/>
        <v>1921.41</v>
      </c>
      <c r="G134" s="22">
        <f t="shared" si="10"/>
        <v>917.53999999999974</v>
      </c>
      <c r="H134" s="22">
        <f t="shared" si="13"/>
        <v>418298.36999999965</v>
      </c>
      <c r="I134" s="23" t="str">
        <f t="shared" si="14"/>
        <v xml:space="preserve"> </v>
      </c>
      <c r="J134" s="24" t="str">
        <f t="shared" si="15"/>
        <v xml:space="preserve"> </v>
      </c>
      <c r="K134" s="12">
        <f t="shared" si="19"/>
        <v>6</v>
      </c>
    </row>
    <row r="135" spans="2:11" x14ac:dyDescent="0.25">
      <c r="B135" s="20" t="str">
        <f t="shared" si="16"/>
        <v>July</v>
      </c>
      <c r="C135" s="21">
        <f t="shared" si="17"/>
        <v>2032</v>
      </c>
      <c r="D135" s="22">
        <f t="shared" si="18"/>
        <v>418298.36999999965</v>
      </c>
      <c r="E135" s="22">
        <f t="shared" si="11"/>
        <v>2838.95</v>
      </c>
      <c r="F135" s="22">
        <f t="shared" si="12"/>
        <v>1917.2</v>
      </c>
      <c r="G135" s="22">
        <f t="shared" si="10"/>
        <v>921.74999999999977</v>
      </c>
      <c r="H135" s="22">
        <f t="shared" si="13"/>
        <v>417376.61999999965</v>
      </c>
      <c r="I135" s="23" t="str">
        <f t="shared" si="14"/>
        <v xml:space="preserve"> </v>
      </c>
      <c r="J135" s="24" t="str">
        <f t="shared" si="15"/>
        <v xml:space="preserve"> </v>
      </c>
      <c r="K135" s="12">
        <f t="shared" si="19"/>
        <v>7</v>
      </c>
    </row>
    <row r="136" spans="2:11" x14ac:dyDescent="0.25">
      <c r="B136" s="20" t="str">
        <f t="shared" si="16"/>
        <v>August</v>
      </c>
      <c r="C136" s="21">
        <f t="shared" si="17"/>
        <v>2032</v>
      </c>
      <c r="D136" s="22">
        <f t="shared" si="18"/>
        <v>417376.61999999965</v>
      </c>
      <c r="E136" s="22">
        <f t="shared" si="11"/>
        <v>2838.95</v>
      </c>
      <c r="F136" s="22">
        <f t="shared" si="12"/>
        <v>1912.98</v>
      </c>
      <c r="G136" s="22">
        <f t="shared" si="10"/>
        <v>925.9699999999998</v>
      </c>
      <c r="H136" s="22">
        <f t="shared" si="13"/>
        <v>416450.64999999967</v>
      </c>
      <c r="I136" s="23" t="str">
        <f t="shared" si="14"/>
        <v xml:space="preserve"> </v>
      </c>
      <c r="J136" s="24" t="str">
        <f t="shared" si="15"/>
        <v xml:space="preserve"> </v>
      </c>
      <c r="K136" s="12">
        <f t="shared" si="19"/>
        <v>8</v>
      </c>
    </row>
    <row r="137" spans="2:11" x14ac:dyDescent="0.25">
      <c r="B137" s="20" t="str">
        <f t="shared" si="16"/>
        <v>September</v>
      </c>
      <c r="C137" s="21">
        <f t="shared" si="17"/>
        <v>2032</v>
      </c>
      <c r="D137" s="22">
        <f t="shared" si="18"/>
        <v>416450.64999999967</v>
      </c>
      <c r="E137" s="22">
        <f t="shared" si="11"/>
        <v>2838.95</v>
      </c>
      <c r="F137" s="22">
        <f t="shared" si="12"/>
        <v>1908.73</v>
      </c>
      <c r="G137" s="22">
        <f t="shared" si="10"/>
        <v>930.2199999999998</v>
      </c>
      <c r="H137" s="22">
        <f t="shared" si="13"/>
        <v>415520.4299999997</v>
      </c>
      <c r="I137" s="23" t="str">
        <f t="shared" si="14"/>
        <v xml:space="preserve"> </v>
      </c>
      <c r="J137" s="24" t="str">
        <f t="shared" si="15"/>
        <v xml:space="preserve"> </v>
      </c>
      <c r="K137" s="12">
        <f t="shared" si="19"/>
        <v>9</v>
      </c>
    </row>
    <row r="138" spans="2:11" x14ac:dyDescent="0.25">
      <c r="B138" s="20" t="str">
        <f t="shared" si="16"/>
        <v>October</v>
      </c>
      <c r="C138" s="21">
        <f t="shared" si="17"/>
        <v>2032</v>
      </c>
      <c r="D138" s="22">
        <f t="shared" si="18"/>
        <v>415520.4299999997</v>
      </c>
      <c r="E138" s="22">
        <f t="shared" si="11"/>
        <v>2838.95</v>
      </c>
      <c r="F138" s="22">
        <f t="shared" si="12"/>
        <v>1904.47</v>
      </c>
      <c r="G138" s="22">
        <f t="shared" si="10"/>
        <v>934.47999999999979</v>
      </c>
      <c r="H138" s="22">
        <f t="shared" si="13"/>
        <v>414585.94999999972</v>
      </c>
      <c r="I138" s="23" t="str">
        <f t="shared" si="14"/>
        <v xml:space="preserve"> </v>
      </c>
      <c r="J138" s="24" t="str">
        <f t="shared" si="15"/>
        <v xml:space="preserve"> </v>
      </c>
      <c r="K138" s="12">
        <f t="shared" si="19"/>
        <v>10</v>
      </c>
    </row>
    <row r="139" spans="2:11" x14ac:dyDescent="0.25">
      <c r="B139" s="20" t="str">
        <f t="shared" si="16"/>
        <v>November</v>
      </c>
      <c r="C139" s="21">
        <f t="shared" si="17"/>
        <v>2032</v>
      </c>
      <c r="D139" s="22">
        <f t="shared" si="18"/>
        <v>414585.94999999972</v>
      </c>
      <c r="E139" s="22">
        <f t="shared" si="11"/>
        <v>2838.95</v>
      </c>
      <c r="F139" s="22">
        <f t="shared" si="12"/>
        <v>1900.19</v>
      </c>
      <c r="G139" s="22">
        <f t="shared" si="10"/>
        <v>938.75999999999976</v>
      </c>
      <c r="H139" s="22">
        <f t="shared" si="13"/>
        <v>413647.18999999971</v>
      </c>
      <c r="I139" s="23" t="str">
        <f t="shared" si="14"/>
        <v xml:space="preserve"> </v>
      </c>
      <c r="J139" s="24" t="str">
        <f t="shared" si="15"/>
        <v xml:space="preserve"> </v>
      </c>
      <c r="K139" s="12">
        <f t="shared" si="19"/>
        <v>11</v>
      </c>
    </row>
    <row r="140" spans="2:11" x14ac:dyDescent="0.25">
      <c r="B140" s="20" t="str">
        <f t="shared" si="16"/>
        <v>December</v>
      </c>
      <c r="C140" s="21">
        <f t="shared" si="17"/>
        <v>2032</v>
      </c>
      <c r="D140" s="22">
        <f t="shared" si="18"/>
        <v>413647.18999999971</v>
      </c>
      <c r="E140" s="22">
        <f t="shared" si="11"/>
        <v>2838.95</v>
      </c>
      <c r="F140" s="22">
        <f t="shared" si="12"/>
        <v>1895.88</v>
      </c>
      <c r="G140" s="22">
        <f t="shared" si="10"/>
        <v>943.06999999999971</v>
      </c>
      <c r="H140" s="22">
        <f t="shared" si="13"/>
        <v>412704.1199999997</v>
      </c>
      <c r="I140" s="23">
        <f t="shared" si="14"/>
        <v>23030.31</v>
      </c>
      <c r="J140" s="24">
        <f t="shared" si="15"/>
        <v>11037.089999999997</v>
      </c>
      <c r="K140" s="12">
        <f t="shared" si="19"/>
        <v>12</v>
      </c>
    </row>
    <row r="141" spans="2:11" x14ac:dyDescent="0.25">
      <c r="B141" s="20" t="str">
        <f t="shared" si="16"/>
        <v>January</v>
      </c>
      <c r="C141" s="21">
        <f t="shared" si="17"/>
        <v>2033</v>
      </c>
      <c r="D141" s="22">
        <f t="shared" si="18"/>
        <v>412704.1199999997</v>
      </c>
      <c r="E141" s="22">
        <f t="shared" si="11"/>
        <v>2838.95</v>
      </c>
      <c r="F141" s="22">
        <f t="shared" si="12"/>
        <v>1891.56</v>
      </c>
      <c r="G141" s="22">
        <f t="shared" si="10"/>
        <v>947.38999999999987</v>
      </c>
      <c r="H141" s="22">
        <f t="shared" si="13"/>
        <v>411756.72999999969</v>
      </c>
      <c r="I141" s="23" t="str">
        <f t="shared" si="14"/>
        <v xml:space="preserve"> </v>
      </c>
      <c r="J141" s="24" t="str">
        <f t="shared" si="15"/>
        <v xml:space="preserve"> </v>
      </c>
      <c r="K141" s="12">
        <f t="shared" si="19"/>
        <v>1</v>
      </c>
    </row>
    <row r="142" spans="2:11" x14ac:dyDescent="0.25">
      <c r="B142" s="20" t="str">
        <f t="shared" si="16"/>
        <v>February</v>
      </c>
      <c r="C142" s="21">
        <f t="shared" si="17"/>
        <v>2033</v>
      </c>
      <c r="D142" s="22">
        <f t="shared" si="18"/>
        <v>411756.72999999969</v>
      </c>
      <c r="E142" s="22">
        <f t="shared" si="11"/>
        <v>2838.95</v>
      </c>
      <c r="F142" s="22">
        <f t="shared" si="12"/>
        <v>1887.22</v>
      </c>
      <c r="G142" s="22">
        <f t="shared" si="10"/>
        <v>951.72999999999979</v>
      </c>
      <c r="H142" s="22">
        <f t="shared" si="13"/>
        <v>410804.99999999971</v>
      </c>
      <c r="I142" s="23" t="str">
        <f t="shared" si="14"/>
        <v xml:space="preserve"> </v>
      </c>
      <c r="J142" s="24" t="str">
        <f t="shared" si="15"/>
        <v xml:space="preserve"> </v>
      </c>
      <c r="K142" s="12">
        <f t="shared" si="19"/>
        <v>2</v>
      </c>
    </row>
    <row r="143" spans="2:11" x14ac:dyDescent="0.25">
      <c r="B143" s="20" t="str">
        <f t="shared" si="16"/>
        <v>March</v>
      </c>
      <c r="C143" s="21">
        <f t="shared" si="17"/>
        <v>2033</v>
      </c>
      <c r="D143" s="22">
        <f t="shared" si="18"/>
        <v>410804.99999999971</v>
      </c>
      <c r="E143" s="22">
        <f t="shared" si="11"/>
        <v>2838.95</v>
      </c>
      <c r="F143" s="22">
        <f t="shared" si="12"/>
        <v>1882.86</v>
      </c>
      <c r="G143" s="22">
        <f t="shared" si="10"/>
        <v>956.08999999999992</v>
      </c>
      <c r="H143" s="22">
        <f t="shared" si="13"/>
        <v>409848.90999999968</v>
      </c>
      <c r="I143" s="23" t="str">
        <f t="shared" si="14"/>
        <v xml:space="preserve"> </v>
      </c>
      <c r="J143" s="24" t="str">
        <f t="shared" si="15"/>
        <v xml:space="preserve"> </v>
      </c>
      <c r="K143" s="12">
        <f t="shared" si="19"/>
        <v>3</v>
      </c>
    </row>
    <row r="144" spans="2:11" x14ac:dyDescent="0.25">
      <c r="B144" s="20" t="str">
        <f t="shared" si="16"/>
        <v>April</v>
      </c>
      <c r="C144" s="21">
        <f t="shared" si="17"/>
        <v>2033</v>
      </c>
      <c r="D144" s="22">
        <f t="shared" si="18"/>
        <v>409848.90999999968</v>
      </c>
      <c r="E144" s="22">
        <f t="shared" si="11"/>
        <v>2838.95</v>
      </c>
      <c r="F144" s="22">
        <f t="shared" si="12"/>
        <v>1878.47</v>
      </c>
      <c r="G144" s="22">
        <f t="shared" si="10"/>
        <v>960.47999999999979</v>
      </c>
      <c r="H144" s="22">
        <f t="shared" si="13"/>
        <v>408888.4299999997</v>
      </c>
      <c r="I144" s="23" t="str">
        <f t="shared" si="14"/>
        <v xml:space="preserve"> </v>
      </c>
      <c r="J144" s="24" t="str">
        <f t="shared" si="15"/>
        <v xml:space="preserve"> </v>
      </c>
      <c r="K144" s="12">
        <f t="shared" si="19"/>
        <v>4</v>
      </c>
    </row>
    <row r="145" spans="2:11" x14ac:dyDescent="0.25">
      <c r="B145" s="20" t="str">
        <f t="shared" si="16"/>
        <v>May</v>
      </c>
      <c r="C145" s="21">
        <f t="shared" si="17"/>
        <v>2033</v>
      </c>
      <c r="D145" s="22">
        <f t="shared" si="18"/>
        <v>408888.4299999997</v>
      </c>
      <c r="E145" s="22">
        <f t="shared" si="11"/>
        <v>2838.95</v>
      </c>
      <c r="F145" s="22">
        <f t="shared" si="12"/>
        <v>1874.07</v>
      </c>
      <c r="G145" s="22">
        <f t="shared" si="10"/>
        <v>964.87999999999988</v>
      </c>
      <c r="H145" s="22">
        <f t="shared" si="13"/>
        <v>407923.5499999997</v>
      </c>
      <c r="I145" s="23" t="str">
        <f t="shared" si="14"/>
        <v xml:space="preserve"> </v>
      </c>
      <c r="J145" s="24" t="str">
        <f t="shared" si="15"/>
        <v xml:space="preserve"> </v>
      </c>
      <c r="K145" s="12">
        <f t="shared" si="19"/>
        <v>5</v>
      </c>
    </row>
    <row r="146" spans="2:11" x14ac:dyDescent="0.25">
      <c r="B146" s="20" t="str">
        <f t="shared" si="16"/>
        <v>June</v>
      </c>
      <c r="C146" s="21">
        <f t="shared" si="17"/>
        <v>2033</v>
      </c>
      <c r="D146" s="22">
        <f t="shared" si="18"/>
        <v>407923.5499999997</v>
      </c>
      <c r="E146" s="22">
        <f t="shared" si="11"/>
        <v>2838.95</v>
      </c>
      <c r="F146" s="22">
        <f t="shared" si="12"/>
        <v>1869.65</v>
      </c>
      <c r="G146" s="22">
        <f t="shared" si="10"/>
        <v>969.29999999999973</v>
      </c>
      <c r="H146" s="22">
        <f t="shared" si="13"/>
        <v>406954.24999999971</v>
      </c>
      <c r="I146" s="23" t="str">
        <f t="shared" si="14"/>
        <v xml:space="preserve"> </v>
      </c>
      <c r="J146" s="24" t="str">
        <f t="shared" si="15"/>
        <v xml:space="preserve"> </v>
      </c>
      <c r="K146" s="12">
        <f t="shared" si="19"/>
        <v>6</v>
      </c>
    </row>
    <row r="147" spans="2:11" x14ac:dyDescent="0.25">
      <c r="B147" s="20" t="str">
        <f t="shared" si="16"/>
        <v>July</v>
      </c>
      <c r="C147" s="21">
        <f t="shared" si="17"/>
        <v>2033</v>
      </c>
      <c r="D147" s="22">
        <f t="shared" si="18"/>
        <v>406954.24999999971</v>
      </c>
      <c r="E147" s="22">
        <f t="shared" si="11"/>
        <v>2838.95</v>
      </c>
      <c r="F147" s="22">
        <f t="shared" si="12"/>
        <v>1865.21</v>
      </c>
      <c r="G147" s="22">
        <f t="shared" si="10"/>
        <v>973.73999999999978</v>
      </c>
      <c r="H147" s="22">
        <f t="shared" si="13"/>
        <v>405980.50999999972</v>
      </c>
      <c r="I147" s="23" t="str">
        <f t="shared" si="14"/>
        <v xml:space="preserve"> </v>
      </c>
      <c r="J147" s="24" t="str">
        <f t="shared" si="15"/>
        <v xml:space="preserve"> </v>
      </c>
      <c r="K147" s="12">
        <f t="shared" si="19"/>
        <v>7</v>
      </c>
    </row>
    <row r="148" spans="2:11" x14ac:dyDescent="0.25">
      <c r="B148" s="20" t="str">
        <f t="shared" si="16"/>
        <v>August</v>
      </c>
      <c r="C148" s="21">
        <f t="shared" si="17"/>
        <v>2033</v>
      </c>
      <c r="D148" s="22">
        <f t="shared" si="18"/>
        <v>405980.50999999972</v>
      </c>
      <c r="E148" s="22">
        <f t="shared" si="11"/>
        <v>2838.95</v>
      </c>
      <c r="F148" s="22">
        <f t="shared" si="12"/>
        <v>1860.74</v>
      </c>
      <c r="G148" s="22">
        <f t="shared" si="10"/>
        <v>978.20999999999981</v>
      </c>
      <c r="H148" s="22">
        <f t="shared" si="13"/>
        <v>405002.2999999997</v>
      </c>
      <c r="I148" s="23" t="str">
        <f t="shared" si="14"/>
        <v xml:space="preserve"> </v>
      </c>
      <c r="J148" s="24" t="str">
        <f t="shared" si="15"/>
        <v xml:space="preserve"> </v>
      </c>
      <c r="K148" s="12">
        <f t="shared" si="19"/>
        <v>8</v>
      </c>
    </row>
    <row r="149" spans="2:11" x14ac:dyDescent="0.25">
      <c r="B149" s="20" t="str">
        <f t="shared" si="16"/>
        <v>September</v>
      </c>
      <c r="C149" s="21">
        <f t="shared" si="17"/>
        <v>2033</v>
      </c>
      <c r="D149" s="22">
        <f t="shared" si="18"/>
        <v>405002.2999999997</v>
      </c>
      <c r="E149" s="22">
        <f t="shared" si="11"/>
        <v>2838.95</v>
      </c>
      <c r="F149" s="22">
        <f t="shared" si="12"/>
        <v>1856.26</v>
      </c>
      <c r="G149" s="22">
        <f t="shared" ref="G149:G212" si="20">E149-F149</f>
        <v>982.68999999999983</v>
      </c>
      <c r="H149" s="22">
        <f t="shared" si="13"/>
        <v>404019.60999999969</v>
      </c>
      <c r="I149" s="23" t="str">
        <f t="shared" si="14"/>
        <v xml:space="preserve"> </v>
      </c>
      <c r="J149" s="24" t="str">
        <f t="shared" si="15"/>
        <v xml:space="preserve"> </v>
      </c>
      <c r="K149" s="12">
        <f t="shared" si="19"/>
        <v>9</v>
      </c>
    </row>
    <row r="150" spans="2:11" x14ac:dyDescent="0.25">
      <c r="B150" s="20" t="str">
        <f t="shared" si="16"/>
        <v>October</v>
      </c>
      <c r="C150" s="21">
        <f t="shared" si="17"/>
        <v>2033</v>
      </c>
      <c r="D150" s="22">
        <f t="shared" si="18"/>
        <v>404019.60999999969</v>
      </c>
      <c r="E150" s="22">
        <f t="shared" ref="E150:E213" si="21">IF(D150&gt;$C$15,$C$15,(D150+F150))</f>
        <v>2838.95</v>
      </c>
      <c r="F150" s="22">
        <f t="shared" ref="F150:F213" si="22">ROUND(D150*$C$14/12,2)</f>
        <v>1851.76</v>
      </c>
      <c r="G150" s="22">
        <f t="shared" si="20"/>
        <v>987.18999999999983</v>
      </c>
      <c r="H150" s="22">
        <f t="shared" ref="H150:H213" si="23">D150-G150</f>
        <v>403032.41999999969</v>
      </c>
      <c r="I150" s="23" t="str">
        <f t="shared" ref="I150:I213" si="24">IF(B150="december",SUM(F139:F150)," ")</f>
        <v xml:space="preserve"> </v>
      </c>
      <c r="J150" s="24" t="str">
        <f t="shared" ref="J150:J213" si="25">IF(B150="december",SUM(G139:G150)," ")</f>
        <v xml:space="preserve"> </v>
      </c>
      <c r="K150" s="12">
        <f t="shared" si="19"/>
        <v>10</v>
      </c>
    </row>
    <row r="151" spans="2:11" x14ac:dyDescent="0.25">
      <c r="B151" s="20" t="str">
        <f t="shared" ref="B151:B214" si="26">TEXT(K151*28,"mmmm")</f>
        <v>November</v>
      </c>
      <c r="C151" s="21">
        <f t="shared" ref="C151:C214" si="27">IF(B150="december",C150+1,C150)</f>
        <v>2033</v>
      </c>
      <c r="D151" s="22">
        <f t="shared" ref="D151:D214" si="28">IF(H150&gt;0.01,H150,0)</f>
        <v>403032.41999999969</v>
      </c>
      <c r="E151" s="22">
        <f t="shared" si="21"/>
        <v>2838.95</v>
      </c>
      <c r="F151" s="22">
        <f t="shared" si="22"/>
        <v>1847.23</v>
      </c>
      <c r="G151" s="22">
        <f t="shared" si="20"/>
        <v>991.7199999999998</v>
      </c>
      <c r="H151" s="22">
        <f t="shared" si="23"/>
        <v>402040.69999999972</v>
      </c>
      <c r="I151" s="23" t="str">
        <f t="shared" si="24"/>
        <v xml:space="preserve"> </v>
      </c>
      <c r="J151" s="24" t="str">
        <f t="shared" si="25"/>
        <v xml:space="preserve"> </v>
      </c>
      <c r="K151" s="12">
        <f t="shared" si="19"/>
        <v>11</v>
      </c>
    </row>
    <row r="152" spans="2:11" x14ac:dyDescent="0.25">
      <c r="B152" s="20" t="str">
        <f t="shared" si="26"/>
        <v>December</v>
      </c>
      <c r="C152" s="21">
        <f t="shared" si="27"/>
        <v>2033</v>
      </c>
      <c r="D152" s="22">
        <f t="shared" si="28"/>
        <v>402040.69999999972</v>
      </c>
      <c r="E152" s="22">
        <f t="shared" si="21"/>
        <v>2838.95</v>
      </c>
      <c r="F152" s="22">
        <f t="shared" si="22"/>
        <v>1842.69</v>
      </c>
      <c r="G152" s="22">
        <f t="shared" si="20"/>
        <v>996.25999999999976</v>
      </c>
      <c r="H152" s="22">
        <f t="shared" si="23"/>
        <v>401044.43999999971</v>
      </c>
      <c r="I152" s="23">
        <f t="shared" si="24"/>
        <v>22407.719999999998</v>
      </c>
      <c r="J152" s="24">
        <f t="shared" si="25"/>
        <v>11659.679999999998</v>
      </c>
      <c r="K152" s="12">
        <f t="shared" ref="K152:K215" si="29">IF(K151=12,1,K151+1)</f>
        <v>12</v>
      </c>
    </row>
    <row r="153" spans="2:11" x14ac:dyDescent="0.25">
      <c r="B153" s="20" t="str">
        <f t="shared" si="26"/>
        <v>January</v>
      </c>
      <c r="C153" s="21">
        <f t="shared" si="27"/>
        <v>2034</v>
      </c>
      <c r="D153" s="22">
        <f t="shared" si="28"/>
        <v>401044.43999999971</v>
      </c>
      <c r="E153" s="22">
        <f t="shared" si="21"/>
        <v>2838.95</v>
      </c>
      <c r="F153" s="22">
        <f t="shared" si="22"/>
        <v>1838.12</v>
      </c>
      <c r="G153" s="22">
        <f t="shared" si="20"/>
        <v>1000.8299999999999</v>
      </c>
      <c r="H153" s="22">
        <f t="shared" si="23"/>
        <v>400043.60999999969</v>
      </c>
      <c r="I153" s="23" t="str">
        <f t="shared" si="24"/>
        <v xml:space="preserve"> </v>
      </c>
      <c r="J153" s="24" t="str">
        <f t="shared" si="25"/>
        <v xml:space="preserve"> </v>
      </c>
      <c r="K153" s="12">
        <f t="shared" si="29"/>
        <v>1</v>
      </c>
    </row>
    <row r="154" spans="2:11" x14ac:dyDescent="0.25">
      <c r="B154" s="20" t="str">
        <f t="shared" si="26"/>
        <v>February</v>
      </c>
      <c r="C154" s="21">
        <f t="shared" si="27"/>
        <v>2034</v>
      </c>
      <c r="D154" s="22">
        <f t="shared" si="28"/>
        <v>400043.60999999969</v>
      </c>
      <c r="E154" s="22">
        <f t="shared" si="21"/>
        <v>2838.95</v>
      </c>
      <c r="F154" s="22">
        <f t="shared" si="22"/>
        <v>1833.53</v>
      </c>
      <c r="G154" s="22">
        <f t="shared" si="20"/>
        <v>1005.4199999999998</v>
      </c>
      <c r="H154" s="22">
        <f t="shared" si="23"/>
        <v>399038.18999999971</v>
      </c>
      <c r="I154" s="23" t="str">
        <f t="shared" si="24"/>
        <v xml:space="preserve"> </v>
      </c>
      <c r="J154" s="24" t="str">
        <f t="shared" si="25"/>
        <v xml:space="preserve"> </v>
      </c>
      <c r="K154" s="12">
        <f t="shared" si="29"/>
        <v>2</v>
      </c>
    </row>
    <row r="155" spans="2:11" x14ac:dyDescent="0.25">
      <c r="B155" s="20" t="str">
        <f t="shared" si="26"/>
        <v>March</v>
      </c>
      <c r="C155" s="21">
        <f t="shared" si="27"/>
        <v>2034</v>
      </c>
      <c r="D155" s="22">
        <f t="shared" si="28"/>
        <v>399038.18999999971</v>
      </c>
      <c r="E155" s="22">
        <f t="shared" si="21"/>
        <v>2838.95</v>
      </c>
      <c r="F155" s="22">
        <f t="shared" si="22"/>
        <v>1828.93</v>
      </c>
      <c r="G155" s="22">
        <f t="shared" si="20"/>
        <v>1010.0199999999998</v>
      </c>
      <c r="H155" s="22">
        <f t="shared" si="23"/>
        <v>398028.16999999969</v>
      </c>
      <c r="I155" s="23" t="str">
        <f t="shared" si="24"/>
        <v xml:space="preserve"> </v>
      </c>
      <c r="J155" s="24" t="str">
        <f t="shared" si="25"/>
        <v xml:space="preserve"> </v>
      </c>
      <c r="K155" s="12">
        <f t="shared" si="29"/>
        <v>3</v>
      </c>
    </row>
    <row r="156" spans="2:11" x14ac:dyDescent="0.25">
      <c r="B156" s="20" t="str">
        <f t="shared" si="26"/>
        <v>April</v>
      </c>
      <c r="C156" s="21">
        <f t="shared" si="27"/>
        <v>2034</v>
      </c>
      <c r="D156" s="22">
        <f t="shared" si="28"/>
        <v>398028.16999999969</v>
      </c>
      <c r="E156" s="22">
        <f t="shared" si="21"/>
        <v>2838.95</v>
      </c>
      <c r="F156" s="22">
        <f t="shared" si="22"/>
        <v>1824.3</v>
      </c>
      <c r="G156" s="22">
        <f t="shared" si="20"/>
        <v>1014.6499999999999</v>
      </c>
      <c r="H156" s="22">
        <f t="shared" si="23"/>
        <v>397013.51999999967</v>
      </c>
      <c r="I156" s="23" t="str">
        <f t="shared" si="24"/>
        <v xml:space="preserve"> </v>
      </c>
      <c r="J156" s="24" t="str">
        <f t="shared" si="25"/>
        <v xml:space="preserve"> </v>
      </c>
      <c r="K156" s="12">
        <f t="shared" si="29"/>
        <v>4</v>
      </c>
    </row>
    <row r="157" spans="2:11" x14ac:dyDescent="0.25">
      <c r="B157" s="20" t="str">
        <f t="shared" si="26"/>
        <v>May</v>
      </c>
      <c r="C157" s="21">
        <f t="shared" si="27"/>
        <v>2034</v>
      </c>
      <c r="D157" s="22">
        <f t="shared" si="28"/>
        <v>397013.51999999967</v>
      </c>
      <c r="E157" s="22">
        <f t="shared" si="21"/>
        <v>2838.95</v>
      </c>
      <c r="F157" s="22">
        <f t="shared" si="22"/>
        <v>1819.65</v>
      </c>
      <c r="G157" s="22">
        <f t="shared" si="20"/>
        <v>1019.2999999999997</v>
      </c>
      <c r="H157" s="22">
        <f t="shared" si="23"/>
        <v>395994.21999999968</v>
      </c>
      <c r="I157" s="23" t="str">
        <f t="shared" si="24"/>
        <v xml:space="preserve"> </v>
      </c>
      <c r="J157" s="24" t="str">
        <f t="shared" si="25"/>
        <v xml:space="preserve"> </v>
      </c>
      <c r="K157" s="12">
        <f t="shared" si="29"/>
        <v>5</v>
      </c>
    </row>
    <row r="158" spans="2:11" x14ac:dyDescent="0.25">
      <c r="B158" s="20" t="str">
        <f t="shared" si="26"/>
        <v>June</v>
      </c>
      <c r="C158" s="21">
        <f t="shared" si="27"/>
        <v>2034</v>
      </c>
      <c r="D158" s="22">
        <f t="shared" si="28"/>
        <v>395994.21999999968</v>
      </c>
      <c r="E158" s="22">
        <f t="shared" si="21"/>
        <v>2838.95</v>
      </c>
      <c r="F158" s="22">
        <f t="shared" si="22"/>
        <v>1814.97</v>
      </c>
      <c r="G158" s="22">
        <f t="shared" si="20"/>
        <v>1023.9799999999998</v>
      </c>
      <c r="H158" s="22">
        <f t="shared" si="23"/>
        <v>394970.2399999997</v>
      </c>
      <c r="I158" s="23" t="str">
        <f t="shared" si="24"/>
        <v xml:space="preserve"> </v>
      </c>
      <c r="J158" s="24" t="str">
        <f t="shared" si="25"/>
        <v xml:space="preserve"> </v>
      </c>
      <c r="K158" s="12">
        <f t="shared" si="29"/>
        <v>6</v>
      </c>
    </row>
    <row r="159" spans="2:11" x14ac:dyDescent="0.25">
      <c r="B159" s="20" t="str">
        <f t="shared" si="26"/>
        <v>July</v>
      </c>
      <c r="C159" s="21">
        <f t="shared" si="27"/>
        <v>2034</v>
      </c>
      <c r="D159" s="22">
        <f t="shared" si="28"/>
        <v>394970.2399999997</v>
      </c>
      <c r="E159" s="22">
        <f t="shared" si="21"/>
        <v>2838.95</v>
      </c>
      <c r="F159" s="22">
        <f t="shared" si="22"/>
        <v>1810.28</v>
      </c>
      <c r="G159" s="22">
        <f t="shared" si="20"/>
        <v>1028.6699999999998</v>
      </c>
      <c r="H159" s="22">
        <f t="shared" si="23"/>
        <v>393941.56999999972</v>
      </c>
      <c r="I159" s="23" t="str">
        <f t="shared" si="24"/>
        <v xml:space="preserve"> </v>
      </c>
      <c r="J159" s="24" t="str">
        <f t="shared" si="25"/>
        <v xml:space="preserve"> </v>
      </c>
      <c r="K159" s="12">
        <f t="shared" si="29"/>
        <v>7</v>
      </c>
    </row>
    <row r="160" spans="2:11" x14ac:dyDescent="0.25">
      <c r="B160" s="20" t="str">
        <f t="shared" si="26"/>
        <v>August</v>
      </c>
      <c r="C160" s="21">
        <f t="shared" si="27"/>
        <v>2034</v>
      </c>
      <c r="D160" s="22">
        <f t="shared" si="28"/>
        <v>393941.56999999972</v>
      </c>
      <c r="E160" s="22">
        <f t="shared" si="21"/>
        <v>2838.95</v>
      </c>
      <c r="F160" s="22">
        <f t="shared" si="22"/>
        <v>1805.57</v>
      </c>
      <c r="G160" s="22">
        <f t="shared" si="20"/>
        <v>1033.3799999999999</v>
      </c>
      <c r="H160" s="22">
        <f t="shared" si="23"/>
        <v>392908.18999999971</v>
      </c>
      <c r="I160" s="23" t="str">
        <f t="shared" si="24"/>
        <v xml:space="preserve"> </v>
      </c>
      <c r="J160" s="24" t="str">
        <f t="shared" si="25"/>
        <v xml:space="preserve"> </v>
      </c>
      <c r="K160" s="12">
        <f t="shared" si="29"/>
        <v>8</v>
      </c>
    </row>
    <row r="161" spans="2:11" x14ac:dyDescent="0.25">
      <c r="B161" s="20" t="str">
        <f t="shared" si="26"/>
        <v>September</v>
      </c>
      <c r="C161" s="21">
        <f t="shared" si="27"/>
        <v>2034</v>
      </c>
      <c r="D161" s="22">
        <f t="shared" si="28"/>
        <v>392908.18999999971</v>
      </c>
      <c r="E161" s="22">
        <f t="shared" si="21"/>
        <v>2838.95</v>
      </c>
      <c r="F161" s="22">
        <f t="shared" si="22"/>
        <v>1800.83</v>
      </c>
      <c r="G161" s="22">
        <f t="shared" si="20"/>
        <v>1038.1199999999999</v>
      </c>
      <c r="H161" s="22">
        <f t="shared" si="23"/>
        <v>391870.06999999972</v>
      </c>
      <c r="I161" s="23" t="str">
        <f t="shared" si="24"/>
        <v xml:space="preserve"> </v>
      </c>
      <c r="J161" s="24" t="str">
        <f t="shared" si="25"/>
        <v xml:space="preserve"> </v>
      </c>
      <c r="K161" s="12">
        <f t="shared" si="29"/>
        <v>9</v>
      </c>
    </row>
    <row r="162" spans="2:11" x14ac:dyDescent="0.25">
      <c r="B162" s="20" t="str">
        <f t="shared" si="26"/>
        <v>October</v>
      </c>
      <c r="C162" s="21">
        <f t="shared" si="27"/>
        <v>2034</v>
      </c>
      <c r="D162" s="22">
        <f t="shared" si="28"/>
        <v>391870.06999999972</v>
      </c>
      <c r="E162" s="22">
        <f t="shared" si="21"/>
        <v>2838.95</v>
      </c>
      <c r="F162" s="22">
        <f t="shared" si="22"/>
        <v>1796.07</v>
      </c>
      <c r="G162" s="22">
        <f t="shared" si="20"/>
        <v>1042.8799999999999</v>
      </c>
      <c r="H162" s="22">
        <f t="shared" si="23"/>
        <v>390827.18999999971</v>
      </c>
      <c r="I162" s="23" t="str">
        <f t="shared" si="24"/>
        <v xml:space="preserve"> </v>
      </c>
      <c r="J162" s="24" t="str">
        <f t="shared" si="25"/>
        <v xml:space="preserve"> </v>
      </c>
      <c r="K162" s="12">
        <f t="shared" si="29"/>
        <v>10</v>
      </c>
    </row>
    <row r="163" spans="2:11" x14ac:dyDescent="0.25">
      <c r="B163" s="20" t="str">
        <f t="shared" si="26"/>
        <v>November</v>
      </c>
      <c r="C163" s="21">
        <f t="shared" si="27"/>
        <v>2034</v>
      </c>
      <c r="D163" s="22">
        <f t="shared" si="28"/>
        <v>390827.18999999971</v>
      </c>
      <c r="E163" s="22">
        <f t="shared" si="21"/>
        <v>2838.95</v>
      </c>
      <c r="F163" s="22">
        <f t="shared" si="22"/>
        <v>1791.29</v>
      </c>
      <c r="G163" s="22">
        <f t="shared" si="20"/>
        <v>1047.6599999999999</v>
      </c>
      <c r="H163" s="22">
        <f t="shared" si="23"/>
        <v>389779.52999999974</v>
      </c>
      <c r="I163" s="23" t="str">
        <f t="shared" si="24"/>
        <v xml:space="preserve"> </v>
      </c>
      <c r="J163" s="24" t="str">
        <f t="shared" si="25"/>
        <v xml:space="preserve"> </v>
      </c>
      <c r="K163" s="12">
        <f t="shared" si="29"/>
        <v>11</v>
      </c>
    </row>
    <row r="164" spans="2:11" x14ac:dyDescent="0.25">
      <c r="B164" s="20" t="str">
        <f t="shared" si="26"/>
        <v>December</v>
      </c>
      <c r="C164" s="21">
        <f t="shared" si="27"/>
        <v>2034</v>
      </c>
      <c r="D164" s="22">
        <f t="shared" si="28"/>
        <v>389779.52999999974</v>
      </c>
      <c r="E164" s="22">
        <f t="shared" si="21"/>
        <v>2838.95</v>
      </c>
      <c r="F164" s="22">
        <f t="shared" si="22"/>
        <v>1786.49</v>
      </c>
      <c r="G164" s="22">
        <f t="shared" si="20"/>
        <v>1052.4599999999998</v>
      </c>
      <c r="H164" s="22">
        <f t="shared" si="23"/>
        <v>388727.06999999972</v>
      </c>
      <c r="I164" s="23">
        <f t="shared" si="24"/>
        <v>21750.030000000002</v>
      </c>
      <c r="J164" s="24">
        <f t="shared" si="25"/>
        <v>12317.369999999997</v>
      </c>
      <c r="K164" s="12">
        <f t="shared" si="29"/>
        <v>12</v>
      </c>
    </row>
    <row r="165" spans="2:11" x14ac:dyDescent="0.25">
      <c r="B165" s="20" t="str">
        <f t="shared" si="26"/>
        <v>January</v>
      </c>
      <c r="C165" s="21">
        <f t="shared" si="27"/>
        <v>2035</v>
      </c>
      <c r="D165" s="22">
        <f t="shared" si="28"/>
        <v>388727.06999999972</v>
      </c>
      <c r="E165" s="22">
        <f t="shared" si="21"/>
        <v>2838.95</v>
      </c>
      <c r="F165" s="22">
        <f t="shared" si="22"/>
        <v>1781.67</v>
      </c>
      <c r="G165" s="22">
        <f t="shared" si="20"/>
        <v>1057.2799999999997</v>
      </c>
      <c r="H165" s="22">
        <f t="shared" si="23"/>
        <v>387669.78999999969</v>
      </c>
      <c r="I165" s="23" t="str">
        <f t="shared" si="24"/>
        <v xml:space="preserve"> </v>
      </c>
      <c r="J165" s="24" t="str">
        <f t="shared" si="25"/>
        <v xml:space="preserve"> </v>
      </c>
      <c r="K165" s="12">
        <f t="shared" si="29"/>
        <v>1</v>
      </c>
    </row>
    <row r="166" spans="2:11" x14ac:dyDescent="0.25">
      <c r="B166" s="20" t="str">
        <f t="shared" si="26"/>
        <v>February</v>
      </c>
      <c r="C166" s="21">
        <f t="shared" si="27"/>
        <v>2035</v>
      </c>
      <c r="D166" s="22">
        <f t="shared" si="28"/>
        <v>387669.78999999969</v>
      </c>
      <c r="E166" s="22">
        <f t="shared" si="21"/>
        <v>2838.95</v>
      </c>
      <c r="F166" s="22">
        <f t="shared" si="22"/>
        <v>1776.82</v>
      </c>
      <c r="G166" s="22">
        <f t="shared" si="20"/>
        <v>1062.1299999999999</v>
      </c>
      <c r="H166" s="22">
        <f t="shared" si="23"/>
        <v>386607.65999999968</v>
      </c>
      <c r="I166" s="23" t="str">
        <f t="shared" si="24"/>
        <v xml:space="preserve"> </v>
      </c>
      <c r="J166" s="24" t="str">
        <f t="shared" si="25"/>
        <v xml:space="preserve"> </v>
      </c>
      <c r="K166" s="12">
        <f t="shared" si="29"/>
        <v>2</v>
      </c>
    </row>
    <row r="167" spans="2:11" x14ac:dyDescent="0.25">
      <c r="B167" s="20" t="str">
        <f t="shared" si="26"/>
        <v>March</v>
      </c>
      <c r="C167" s="21">
        <f t="shared" si="27"/>
        <v>2035</v>
      </c>
      <c r="D167" s="22">
        <f t="shared" si="28"/>
        <v>386607.65999999968</v>
      </c>
      <c r="E167" s="22">
        <f t="shared" si="21"/>
        <v>2838.95</v>
      </c>
      <c r="F167" s="22">
        <f t="shared" si="22"/>
        <v>1771.95</v>
      </c>
      <c r="G167" s="22">
        <f t="shared" si="20"/>
        <v>1066.9999999999998</v>
      </c>
      <c r="H167" s="22">
        <f t="shared" si="23"/>
        <v>385540.65999999968</v>
      </c>
      <c r="I167" s="23" t="str">
        <f t="shared" si="24"/>
        <v xml:space="preserve"> </v>
      </c>
      <c r="J167" s="24" t="str">
        <f t="shared" si="25"/>
        <v xml:space="preserve"> </v>
      </c>
      <c r="K167" s="12">
        <f t="shared" si="29"/>
        <v>3</v>
      </c>
    </row>
    <row r="168" spans="2:11" x14ac:dyDescent="0.25">
      <c r="B168" s="20" t="str">
        <f t="shared" si="26"/>
        <v>April</v>
      </c>
      <c r="C168" s="21">
        <f t="shared" si="27"/>
        <v>2035</v>
      </c>
      <c r="D168" s="22">
        <f t="shared" si="28"/>
        <v>385540.65999999968</v>
      </c>
      <c r="E168" s="22">
        <f t="shared" si="21"/>
        <v>2838.95</v>
      </c>
      <c r="F168" s="22">
        <f t="shared" si="22"/>
        <v>1767.06</v>
      </c>
      <c r="G168" s="22">
        <f t="shared" si="20"/>
        <v>1071.8899999999999</v>
      </c>
      <c r="H168" s="22">
        <f t="shared" si="23"/>
        <v>384468.76999999967</v>
      </c>
      <c r="I168" s="23" t="str">
        <f t="shared" si="24"/>
        <v xml:space="preserve"> </v>
      </c>
      <c r="J168" s="24" t="str">
        <f t="shared" si="25"/>
        <v xml:space="preserve"> </v>
      </c>
      <c r="K168" s="12">
        <f t="shared" si="29"/>
        <v>4</v>
      </c>
    </row>
    <row r="169" spans="2:11" x14ac:dyDescent="0.25">
      <c r="B169" s="20" t="str">
        <f t="shared" si="26"/>
        <v>May</v>
      </c>
      <c r="C169" s="21">
        <f t="shared" si="27"/>
        <v>2035</v>
      </c>
      <c r="D169" s="22">
        <f t="shared" si="28"/>
        <v>384468.76999999967</v>
      </c>
      <c r="E169" s="22">
        <f t="shared" si="21"/>
        <v>2838.95</v>
      </c>
      <c r="F169" s="22">
        <f t="shared" si="22"/>
        <v>1762.15</v>
      </c>
      <c r="G169" s="22">
        <f t="shared" si="20"/>
        <v>1076.7999999999997</v>
      </c>
      <c r="H169" s="22">
        <f t="shared" si="23"/>
        <v>383391.96999999968</v>
      </c>
      <c r="I169" s="23" t="str">
        <f t="shared" si="24"/>
        <v xml:space="preserve"> </v>
      </c>
      <c r="J169" s="24" t="str">
        <f t="shared" si="25"/>
        <v xml:space="preserve"> </v>
      </c>
      <c r="K169" s="12">
        <f t="shared" si="29"/>
        <v>5</v>
      </c>
    </row>
    <row r="170" spans="2:11" x14ac:dyDescent="0.25">
      <c r="B170" s="20" t="str">
        <f t="shared" si="26"/>
        <v>June</v>
      </c>
      <c r="C170" s="21">
        <f t="shared" si="27"/>
        <v>2035</v>
      </c>
      <c r="D170" s="22">
        <f t="shared" si="28"/>
        <v>383391.96999999968</v>
      </c>
      <c r="E170" s="22">
        <f t="shared" si="21"/>
        <v>2838.95</v>
      </c>
      <c r="F170" s="22">
        <f t="shared" si="22"/>
        <v>1757.21</v>
      </c>
      <c r="G170" s="22">
        <f t="shared" si="20"/>
        <v>1081.7399999999998</v>
      </c>
      <c r="H170" s="22">
        <f t="shared" si="23"/>
        <v>382310.22999999969</v>
      </c>
      <c r="I170" s="23" t="str">
        <f t="shared" si="24"/>
        <v xml:space="preserve"> </v>
      </c>
      <c r="J170" s="24" t="str">
        <f t="shared" si="25"/>
        <v xml:space="preserve"> </v>
      </c>
      <c r="K170" s="12">
        <f t="shared" si="29"/>
        <v>6</v>
      </c>
    </row>
    <row r="171" spans="2:11" x14ac:dyDescent="0.25">
      <c r="B171" s="20" t="str">
        <f t="shared" si="26"/>
        <v>July</v>
      </c>
      <c r="C171" s="21">
        <f t="shared" si="27"/>
        <v>2035</v>
      </c>
      <c r="D171" s="22">
        <f t="shared" si="28"/>
        <v>382310.22999999969</v>
      </c>
      <c r="E171" s="22">
        <f t="shared" si="21"/>
        <v>2838.95</v>
      </c>
      <c r="F171" s="22">
        <f t="shared" si="22"/>
        <v>1752.26</v>
      </c>
      <c r="G171" s="22">
        <f t="shared" si="20"/>
        <v>1086.6899999999998</v>
      </c>
      <c r="H171" s="22">
        <f t="shared" si="23"/>
        <v>381223.53999999969</v>
      </c>
      <c r="I171" s="23" t="str">
        <f t="shared" si="24"/>
        <v xml:space="preserve"> </v>
      </c>
      <c r="J171" s="24" t="str">
        <f t="shared" si="25"/>
        <v xml:space="preserve"> </v>
      </c>
      <c r="K171" s="12">
        <f t="shared" si="29"/>
        <v>7</v>
      </c>
    </row>
    <row r="172" spans="2:11" x14ac:dyDescent="0.25">
      <c r="B172" s="20" t="str">
        <f t="shared" si="26"/>
        <v>August</v>
      </c>
      <c r="C172" s="21">
        <f t="shared" si="27"/>
        <v>2035</v>
      </c>
      <c r="D172" s="22">
        <f t="shared" si="28"/>
        <v>381223.53999999969</v>
      </c>
      <c r="E172" s="22">
        <f t="shared" si="21"/>
        <v>2838.95</v>
      </c>
      <c r="F172" s="22">
        <f t="shared" si="22"/>
        <v>1747.27</v>
      </c>
      <c r="G172" s="22">
        <f t="shared" si="20"/>
        <v>1091.6799999999998</v>
      </c>
      <c r="H172" s="22">
        <f t="shared" si="23"/>
        <v>380131.85999999969</v>
      </c>
      <c r="I172" s="23" t="str">
        <f t="shared" si="24"/>
        <v xml:space="preserve"> </v>
      </c>
      <c r="J172" s="24" t="str">
        <f t="shared" si="25"/>
        <v xml:space="preserve"> </v>
      </c>
      <c r="K172" s="12">
        <f t="shared" si="29"/>
        <v>8</v>
      </c>
    </row>
    <row r="173" spans="2:11" x14ac:dyDescent="0.25">
      <c r="B173" s="20" t="str">
        <f t="shared" si="26"/>
        <v>September</v>
      </c>
      <c r="C173" s="21">
        <f t="shared" si="27"/>
        <v>2035</v>
      </c>
      <c r="D173" s="22">
        <f t="shared" si="28"/>
        <v>380131.85999999969</v>
      </c>
      <c r="E173" s="22">
        <f t="shared" si="21"/>
        <v>2838.95</v>
      </c>
      <c r="F173" s="22">
        <f t="shared" si="22"/>
        <v>1742.27</v>
      </c>
      <c r="G173" s="22">
        <f t="shared" si="20"/>
        <v>1096.6799999999998</v>
      </c>
      <c r="H173" s="22">
        <f t="shared" si="23"/>
        <v>379035.1799999997</v>
      </c>
      <c r="I173" s="23" t="str">
        <f t="shared" si="24"/>
        <v xml:space="preserve"> </v>
      </c>
      <c r="J173" s="24" t="str">
        <f t="shared" si="25"/>
        <v xml:space="preserve"> </v>
      </c>
      <c r="K173" s="12">
        <f t="shared" si="29"/>
        <v>9</v>
      </c>
    </row>
    <row r="174" spans="2:11" x14ac:dyDescent="0.25">
      <c r="B174" s="20" t="str">
        <f t="shared" si="26"/>
        <v>October</v>
      </c>
      <c r="C174" s="21">
        <f t="shared" si="27"/>
        <v>2035</v>
      </c>
      <c r="D174" s="22">
        <f t="shared" si="28"/>
        <v>379035.1799999997</v>
      </c>
      <c r="E174" s="22">
        <f t="shared" si="21"/>
        <v>2838.95</v>
      </c>
      <c r="F174" s="22">
        <f t="shared" si="22"/>
        <v>1737.24</v>
      </c>
      <c r="G174" s="22">
        <f t="shared" si="20"/>
        <v>1101.7099999999998</v>
      </c>
      <c r="H174" s="22">
        <f t="shared" si="23"/>
        <v>377933.46999999968</v>
      </c>
      <c r="I174" s="23" t="str">
        <f t="shared" si="24"/>
        <v xml:space="preserve"> </v>
      </c>
      <c r="J174" s="24" t="str">
        <f t="shared" si="25"/>
        <v xml:space="preserve"> </v>
      </c>
      <c r="K174" s="12">
        <f t="shared" si="29"/>
        <v>10</v>
      </c>
    </row>
    <row r="175" spans="2:11" x14ac:dyDescent="0.25">
      <c r="B175" s="20" t="str">
        <f t="shared" si="26"/>
        <v>November</v>
      </c>
      <c r="C175" s="21">
        <f t="shared" si="27"/>
        <v>2035</v>
      </c>
      <c r="D175" s="22">
        <f t="shared" si="28"/>
        <v>377933.46999999968</v>
      </c>
      <c r="E175" s="22">
        <f t="shared" si="21"/>
        <v>2838.95</v>
      </c>
      <c r="F175" s="22">
        <f t="shared" si="22"/>
        <v>1732.2</v>
      </c>
      <c r="G175" s="22">
        <f t="shared" si="20"/>
        <v>1106.7499999999998</v>
      </c>
      <c r="H175" s="22">
        <f t="shared" si="23"/>
        <v>376826.71999999968</v>
      </c>
      <c r="I175" s="23" t="str">
        <f t="shared" si="24"/>
        <v xml:space="preserve"> </v>
      </c>
      <c r="J175" s="24" t="str">
        <f t="shared" si="25"/>
        <v xml:space="preserve"> </v>
      </c>
      <c r="K175" s="12">
        <f t="shared" si="29"/>
        <v>11</v>
      </c>
    </row>
    <row r="176" spans="2:11" x14ac:dyDescent="0.25">
      <c r="B176" s="20" t="str">
        <f t="shared" si="26"/>
        <v>December</v>
      </c>
      <c r="C176" s="21">
        <f t="shared" si="27"/>
        <v>2035</v>
      </c>
      <c r="D176" s="22">
        <f t="shared" si="28"/>
        <v>376826.71999999968</v>
      </c>
      <c r="E176" s="22">
        <f t="shared" si="21"/>
        <v>2838.95</v>
      </c>
      <c r="F176" s="22">
        <f t="shared" si="22"/>
        <v>1727.12</v>
      </c>
      <c r="G176" s="22">
        <f t="shared" si="20"/>
        <v>1111.83</v>
      </c>
      <c r="H176" s="22">
        <f t="shared" si="23"/>
        <v>375714.88999999966</v>
      </c>
      <c r="I176" s="23">
        <f t="shared" si="24"/>
        <v>21055.22</v>
      </c>
      <c r="J176" s="24">
        <f t="shared" si="25"/>
        <v>13012.179999999997</v>
      </c>
      <c r="K176" s="12">
        <f t="shared" si="29"/>
        <v>12</v>
      </c>
    </row>
    <row r="177" spans="2:11" x14ac:dyDescent="0.25">
      <c r="B177" s="20" t="str">
        <f t="shared" si="26"/>
        <v>January</v>
      </c>
      <c r="C177" s="21">
        <f t="shared" si="27"/>
        <v>2036</v>
      </c>
      <c r="D177" s="22">
        <f t="shared" si="28"/>
        <v>375714.88999999966</v>
      </c>
      <c r="E177" s="22">
        <f t="shared" si="21"/>
        <v>2838.95</v>
      </c>
      <c r="F177" s="22">
        <f t="shared" si="22"/>
        <v>1722.03</v>
      </c>
      <c r="G177" s="22">
        <f t="shared" si="20"/>
        <v>1116.9199999999998</v>
      </c>
      <c r="H177" s="22">
        <f t="shared" si="23"/>
        <v>374597.96999999968</v>
      </c>
      <c r="I177" s="23" t="str">
        <f t="shared" si="24"/>
        <v xml:space="preserve"> </v>
      </c>
      <c r="J177" s="24" t="str">
        <f t="shared" si="25"/>
        <v xml:space="preserve"> </v>
      </c>
      <c r="K177" s="12">
        <f t="shared" si="29"/>
        <v>1</v>
      </c>
    </row>
    <row r="178" spans="2:11" x14ac:dyDescent="0.25">
      <c r="B178" s="20" t="str">
        <f t="shared" si="26"/>
        <v>February</v>
      </c>
      <c r="C178" s="21">
        <f t="shared" si="27"/>
        <v>2036</v>
      </c>
      <c r="D178" s="22">
        <f t="shared" si="28"/>
        <v>374597.96999999968</v>
      </c>
      <c r="E178" s="22">
        <f t="shared" si="21"/>
        <v>2838.95</v>
      </c>
      <c r="F178" s="22">
        <f t="shared" si="22"/>
        <v>1716.91</v>
      </c>
      <c r="G178" s="22">
        <f t="shared" si="20"/>
        <v>1122.0399999999997</v>
      </c>
      <c r="H178" s="22">
        <f t="shared" si="23"/>
        <v>373475.9299999997</v>
      </c>
      <c r="I178" s="23" t="str">
        <f t="shared" si="24"/>
        <v xml:space="preserve"> </v>
      </c>
      <c r="J178" s="24" t="str">
        <f t="shared" si="25"/>
        <v xml:space="preserve"> </v>
      </c>
      <c r="K178" s="12">
        <f t="shared" si="29"/>
        <v>2</v>
      </c>
    </row>
    <row r="179" spans="2:11" x14ac:dyDescent="0.25">
      <c r="B179" s="20" t="str">
        <f t="shared" si="26"/>
        <v>March</v>
      </c>
      <c r="C179" s="21">
        <f t="shared" si="27"/>
        <v>2036</v>
      </c>
      <c r="D179" s="22">
        <f t="shared" si="28"/>
        <v>373475.9299999997</v>
      </c>
      <c r="E179" s="22">
        <f t="shared" si="21"/>
        <v>2838.95</v>
      </c>
      <c r="F179" s="22">
        <f t="shared" si="22"/>
        <v>1711.76</v>
      </c>
      <c r="G179" s="22">
        <f t="shared" si="20"/>
        <v>1127.1899999999998</v>
      </c>
      <c r="H179" s="22">
        <f t="shared" si="23"/>
        <v>372348.7399999997</v>
      </c>
      <c r="I179" s="23" t="str">
        <f t="shared" si="24"/>
        <v xml:space="preserve"> </v>
      </c>
      <c r="J179" s="24" t="str">
        <f t="shared" si="25"/>
        <v xml:space="preserve"> </v>
      </c>
      <c r="K179" s="12">
        <f t="shared" si="29"/>
        <v>3</v>
      </c>
    </row>
    <row r="180" spans="2:11" x14ac:dyDescent="0.25">
      <c r="B180" s="20" t="str">
        <f t="shared" si="26"/>
        <v>April</v>
      </c>
      <c r="C180" s="21">
        <f t="shared" si="27"/>
        <v>2036</v>
      </c>
      <c r="D180" s="22">
        <f t="shared" si="28"/>
        <v>372348.7399999997</v>
      </c>
      <c r="E180" s="22">
        <f t="shared" si="21"/>
        <v>2838.95</v>
      </c>
      <c r="F180" s="22">
        <f t="shared" si="22"/>
        <v>1706.6</v>
      </c>
      <c r="G180" s="22">
        <f t="shared" si="20"/>
        <v>1132.3499999999999</v>
      </c>
      <c r="H180" s="22">
        <f t="shared" si="23"/>
        <v>371216.38999999972</v>
      </c>
      <c r="I180" s="23" t="str">
        <f t="shared" si="24"/>
        <v xml:space="preserve"> </v>
      </c>
      <c r="J180" s="24" t="str">
        <f t="shared" si="25"/>
        <v xml:space="preserve"> </v>
      </c>
      <c r="K180" s="12">
        <f t="shared" si="29"/>
        <v>4</v>
      </c>
    </row>
    <row r="181" spans="2:11" x14ac:dyDescent="0.25">
      <c r="B181" s="20" t="str">
        <f t="shared" si="26"/>
        <v>May</v>
      </c>
      <c r="C181" s="21">
        <f t="shared" si="27"/>
        <v>2036</v>
      </c>
      <c r="D181" s="22">
        <f t="shared" si="28"/>
        <v>371216.38999999972</v>
      </c>
      <c r="E181" s="22">
        <f t="shared" si="21"/>
        <v>2838.95</v>
      </c>
      <c r="F181" s="22">
        <f t="shared" si="22"/>
        <v>1701.41</v>
      </c>
      <c r="G181" s="22">
        <f t="shared" si="20"/>
        <v>1137.5399999999997</v>
      </c>
      <c r="H181" s="22">
        <f t="shared" si="23"/>
        <v>370078.84999999974</v>
      </c>
      <c r="I181" s="23" t="str">
        <f t="shared" si="24"/>
        <v xml:space="preserve"> </v>
      </c>
      <c r="J181" s="24" t="str">
        <f t="shared" si="25"/>
        <v xml:space="preserve"> </v>
      </c>
      <c r="K181" s="12">
        <f t="shared" si="29"/>
        <v>5</v>
      </c>
    </row>
    <row r="182" spans="2:11" x14ac:dyDescent="0.25">
      <c r="B182" s="20" t="str">
        <f t="shared" si="26"/>
        <v>June</v>
      </c>
      <c r="C182" s="21">
        <f t="shared" si="27"/>
        <v>2036</v>
      </c>
      <c r="D182" s="22">
        <f t="shared" si="28"/>
        <v>370078.84999999974</v>
      </c>
      <c r="E182" s="22">
        <f t="shared" si="21"/>
        <v>2838.95</v>
      </c>
      <c r="F182" s="22">
        <f t="shared" si="22"/>
        <v>1696.19</v>
      </c>
      <c r="G182" s="22">
        <f t="shared" si="20"/>
        <v>1142.7599999999998</v>
      </c>
      <c r="H182" s="22">
        <f t="shared" si="23"/>
        <v>368936.08999999973</v>
      </c>
      <c r="I182" s="23" t="str">
        <f t="shared" si="24"/>
        <v xml:space="preserve"> </v>
      </c>
      <c r="J182" s="24" t="str">
        <f t="shared" si="25"/>
        <v xml:space="preserve"> </v>
      </c>
      <c r="K182" s="12">
        <f t="shared" si="29"/>
        <v>6</v>
      </c>
    </row>
    <row r="183" spans="2:11" x14ac:dyDescent="0.25">
      <c r="B183" s="20" t="str">
        <f t="shared" si="26"/>
        <v>July</v>
      </c>
      <c r="C183" s="21">
        <f t="shared" si="27"/>
        <v>2036</v>
      </c>
      <c r="D183" s="22">
        <f t="shared" si="28"/>
        <v>368936.08999999973</v>
      </c>
      <c r="E183" s="22">
        <f t="shared" si="21"/>
        <v>2838.95</v>
      </c>
      <c r="F183" s="22">
        <f t="shared" si="22"/>
        <v>1690.96</v>
      </c>
      <c r="G183" s="22">
        <f t="shared" si="20"/>
        <v>1147.9899999999998</v>
      </c>
      <c r="H183" s="22">
        <f t="shared" si="23"/>
        <v>367788.09999999974</v>
      </c>
      <c r="I183" s="23" t="str">
        <f t="shared" si="24"/>
        <v xml:space="preserve"> </v>
      </c>
      <c r="J183" s="24" t="str">
        <f t="shared" si="25"/>
        <v xml:space="preserve"> </v>
      </c>
      <c r="K183" s="12">
        <f t="shared" si="29"/>
        <v>7</v>
      </c>
    </row>
    <row r="184" spans="2:11" x14ac:dyDescent="0.25">
      <c r="B184" s="20" t="str">
        <f t="shared" si="26"/>
        <v>August</v>
      </c>
      <c r="C184" s="21">
        <f t="shared" si="27"/>
        <v>2036</v>
      </c>
      <c r="D184" s="22">
        <f t="shared" si="28"/>
        <v>367788.09999999974</v>
      </c>
      <c r="E184" s="22">
        <f t="shared" si="21"/>
        <v>2838.95</v>
      </c>
      <c r="F184" s="22">
        <f t="shared" si="22"/>
        <v>1685.7</v>
      </c>
      <c r="G184" s="22">
        <f t="shared" si="20"/>
        <v>1153.2499999999998</v>
      </c>
      <c r="H184" s="22">
        <f t="shared" si="23"/>
        <v>366634.84999999974</v>
      </c>
      <c r="I184" s="23" t="str">
        <f t="shared" si="24"/>
        <v xml:space="preserve"> </v>
      </c>
      <c r="J184" s="24" t="str">
        <f t="shared" si="25"/>
        <v xml:space="preserve"> </v>
      </c>
      <c r="K184" s="12">
        <f t="shared" si="29"/>
        <v>8</v>
      </c>
    </row>
    <row r="185" spans="2:11" x14ac:dyDescent="0.25">
      <c r="B185" s="20" t="str">
        <f t="shared" si="26"/>
        <v>September</v>
      </c>
      <c r="C185" s="21">
        <f t="shared" si="27"/>
        <v>2036</v>
      </c>
      <c r="D185" s="22">
        <f t="shared" si="28"/>
        <v>366634.84999999974</v>
      </c>
      <c r="E185" s="22">
        <f t="shared" si="21"/>
        <v>2838.95</v>
      </c>
      <c r="F185" s="22">
        <f t="shared" si="22"/>
        <v>1680.41</v>
      </c>
      <c r="G185" s="22">
        <f t="shared" si="20"/>
        <v>1158.5399999999997</v>
      </c>
      <c r="H185" s="22">
        <f t="shared" si="23"/>
        <v>365476.30999999976</v>
      </c>
      <c r="I185" s="23" t="str">
        <f t="shared" si="24"/>
        <v xml:space="preserve"> </v>
      </c>
      <c r="J185" s="24" t="str">
        <f t="shared" si="25"/>
        <v xml:space="preserve"> </v>
      </c>
      <c r="K185" s="12">
        <f t="shared" si="29"/>
        <v>9</v>
      </c>
    </row>
    <row r="186" spans="2:11" x14ac:dyDescent="0.25">
      <c r="B186" s="20" t="str">
        <f t="shared" si="26"/>
        <v>October</v>
      </c>
      <c r="C186" s="21">
        <f t="shared" si="27"/>
        <v>2036</v>
      </c>
      <c r="D186" s="22">
        <f t="shared" si="28"/>
        <v>365476.30999999976</v>
      </c>
      <c r="E186" s="22">
        <f t="shared" si="21"/>
        <v>2838.95</v>
      </c>
      <c r="F186" s="22">
        <f t="shared" si="22"/>
        <v>1675.1</v>
      </c>
      <c r="G186" s="22">
        <f t="shared" si="20"/>
        <v>1163.8499999999999</v>
      </c>
      <c r="H186" s="22">
        <f t="shared" si="23"/>
        <v>364312.45999999979</v>
      </c>
      <c r="I186" s="23" t="str">
        <f t="shared" si="24"/>
        <v xml:space="preserve"> </v>
      </c>
      <c r="J186" s="24" t="str">
        <f t="shared" si="25"/>
        <v xml:space="preserve"> </v>
      </c>
      <c r="K186" s="12">
        <f t="shared" si="29"/>
        <v>10</v>
      </c>
    </row>
    <row r="187" spans="2:11" x14ac:dyDescent="0.25">
      <c r="B187" s="20" t="str">
        <f t="shared" si="26"/>
        <v>November</v>
      </c>
      <c r="C187" s="21">
        <f t="shared" si="27"/>
        <v>2036</v>
      </c>
      <c r="D187" s="22">
        <f t="shared" si="28"/>
        <v>364312.45999999979</v>
      </c>
      <c r="E187" s="22">
        <f t="shared" si="21"/>
        <v>2838.95</v>
      </c>
      <c r="F187" s="22">
        <f t="shared" si="22"/>
        <v>1669.77</v>
      </c>
      <c r="G187" s="22">
        <f t="shared" si="20"/>
        <v>1169.1799999999998</v>
      </c>
      <c r="H187" s="22">
        <f t="shared" si="23"/>
        <v>363143.2799999998</v>
      </c>
      <c r="I187" s="23" t="str">
        <f t="shared" si="24"/>
        <v xml:space="preserve"> </v>
      </c>
      <c r="J187" s="24" t="str">
        <f t="shared" si="25"/>
        <v xml:space="preserve"> </v>
      </c>
      <c r="K187" s="12">
        <f t="shared" si="29"/>
        <v>11</v>
      </c>
    </row>
    <row r="188" spans="2:11" x14ac:dyDescent="0.25">
      <c r="B188" s="20" t="str">
        <f t="shared" si="26"/>
        <v>December</v>
      </c>
      <c r="C188" s="21">
        <f t="shared" si="27"/>
        <v>2036</v>
      </c>
      <c r="D188" s="22">
        <f t="shared" si="28"/>
        <v>363143.2799999998</v>
      </c>
      <c r="E188" s="22">
        <f t="shared" si="21"/>
        <v>2838.95</v>
      </c>
      <c r="F188" s="22">
        <f t="shared" si="22"/>
        <v>1664.41</v>
      </c>
      <c r="G188" s="22">
        <f t="shared" si="20"/>
        <v>1174.5399999999997</v>
      </c>
      <c r="H188" s="22">
        <f t="shared" si="23"/>
        <v>361968.73999999982</v>
      </c>
      <c r="I188" s="23">
        <f t="shared" si="24"/>
        <v>20321.25</v>
      </c>
      <c r="J188" s="24">
        <f t="shared" si="25"/>
        <v>13746.149999999998</v>
      </c>
      <c r="K188" s="12">
        <f t="shared" si="29"/>
        <v>12</v>
      </c>
    </row>
    <row r="189" spans="2:11" x14ac:dyDescent="0.25">
      <c r="B189" s="20" t="str">
        <f t="shared" si="26"/>
        <v>January</v>
      </c>
      <c r="C189" s="21">
        <f t="shared" si="27"/>
        <v>2037</v>
      </c>
      <c r="D189" s="22">
        <f t="shared" si="28"/>
        <v>361968.73999999982</v>
      </c>
      <c r="E189" s="22">
        <f t="shared" si="21"/>
        <v>2838.95</v>
      </c>
      <c r="F189" s="22">
        <f t="shared" si="22"/>
        <v>1659.02</v>
      </c>
      <c r="G189" s="22">
        <f t="shared" si="20"/>
        <v>1179.9299999999998</v>
      </c>
      <c r="H189" s="22">
        <f t="shared" si="23"/>
        <v>360788.80999999982</v>
      </c>
      <c r="I189" s="23" t="str">
        <f t="shared" si="24"/>
        <v xml:space="preserve"> </v>
      </c>
      <c r="J189" s="24" t="str">
        <f t="shared" si="25"/>
        <v xml:space="preserve"> </v>
      </c>
      <c r="K189" s="12">
        <f t="shared" si="29"/>
        <v>1</v>
      </c>
    </row>
    <row r="190" spans="2:11" x14ac:dyDescent="0.25">
      <c r="B190" s="20" t="str">
        <f t="shared" si="26"/>
        <v>February</v>
      </c>
      <c r="C190" s="21">
        <f t="shared" si="27"/>
        <v>2037</v>
      </c>
      <c r="D190" s="22">
        <f t="shared" si="28"/>
        <v>360788.80999999982</v>
      </c>
      <c r="E190" s="22">
        <f t="shared" si="21"/>
        <v>2838.95</v>
      </c>
      <c r="F190" s="22">
        <f t="shared" si="22"/>
        <v>1653.62</v>
      </c>
      <c r="G190" s="22">
        <f t="shared" si="20"/>
        <v>1185.33</v>
      </c>
      <c r="H190" s="22">
        <f t="shared" si="23"/>
        <v>359603.47999999981</v>
      </c>
      <c r="I190" s="23" t="str">
        <f t="shared" si="24"/>
        <v xml:space="preserve"> </v>
      </c>
      <c r="J190" s="24" t="str">
        <f t="shared" si="25"/>
        <v xml:space="preserve"> </v>
      </c>
      <c r="K190" s="12">
        <f t="shared" si="29"/>
        <v>2</v>
      </c>
    </row>
    <row r="191" spans="2:11" x14ac:dyDescent="0.25">
      <c r="B191" s="20" t="str">
        <f t="shared" si="26"/>
        <v>March</v>
      </c>
      <c r="C191" s="21">
        <f t="shared" si="27"/>
        <v>2037</v>
      </c>
      <c r="D191" s="22">
        <f t="shared" si="28"/>
        <v>359603.47999999981</v>
      </c>
      <c r="E191" s="22">
        <f t="shared" si="21"/>
        <v>2838.95</v>
      </c>
      <c r="F191" s="22">
        <f t="shared" si="22"/>
        <v>1648.18</v>
      </c>
      <c r="G191" s="22">
        <f t="shared" si="20"/>
        <v>1190.7699999999998</v>
      </c>
      <c r="H191" s="22">
        <f t="shared" si="23"/>
        <v>358412.70999999979</v>
      </c>
      <c r="I191" s="23" t="str">
        <f t="shared" si="24"/>
        <v xml:space="preserve"> </v>
      </c>
      <c r="J191" s="24" t="str">
        <f t="shared" si="25"/>
        <v xml:space="preserve"> </v>
      </c>
      <c r="K191" s="12">
        <f t="shared" si="29"/>
        <v>3</v>
      </c>
    </row>
    <row r="192" spans="2:11" x14ac:dyDescent="0.25">
      <c r="B192" s="20" t="str">
        <f t="shared" si="26"/>
        <v>April</v>
      </c>
      <c r="C192" s="21">
        <f t="shared" si="27"/>
        <v>2037</v>
      </c>
      <c r="D192" s="22">
        <f t="shared" si="28"/>
        <v>358412.70999999979</v>
      </c>
      <c r="E192" s="22">
        <f t="shared" si="21"/>
        <v>2838.95</v>
      </c>
      <c r="F192" s="22">
        <f t="shared" si="22"/>
        <v>1642.72</v>
      </c>
      <c r="G192" s="22">
        <f t="shared" si="20"/>
        <v>1196.2299999999998</v>
      </c>
      <c r="H192" s="22">
        <f t="shared" si="23"/>
        <v>357216.47999999981</v>
      </c>
      <c r="I192" s="23" t="str">
        <f t="shared" si="24"/>
        <v xml:space="preserve"> </v>
      </c>
      <c r="J192" s="24" t="str">
        <f t="shared" si="25"/>
        <v xml:space="preserve"> </v>
      </c>
      <c r="K192" s="12">
        <f t="shared" si="29"/>
        <v>4</v>
      </c>
    </row>
    <row r="193" spans="2:11" x14ac:dyDescent="0.25">
      <c r="B193" s="20" t="str">
        <f t="shared" si="26"/>
        <v>May</v>
      </c>
      <c r="C193" s="21">
        <f t="shared" si="27"/>
        <v>2037</v>
      </c>
      <c r="D193" s="22">
        <f t="shared" si="28"/>
        <v>357216.47999999981</v>
      </c>
      <c r="E193" s="22">
        <f t="shared" si="21"/>
        <v>2838.95</v>
      </c>
      <c r="F193" s="22">
        <f t="shared" si="22"/>
        <v>1637.24</v>
      </c>
      <c r="G193" s="22">
        <f t="shared" si="20"/>
        <v>1201.7099999999998</v>
      </c>
      <c r="H193" s="22">
        <f t="shared" si="23"/>
        <v>356014.76999999979</v>
      </c>
      <c r="I193" s="23" t="str">
        <f t="shared" si="24"/>
        <v xml:space="preserve"> </v>
      </c>
      <c r="J193" s="24" t="str">
        <f t="shared" si="25"/>
        <v xml:space="preserve"> </v>
      </c>
      <c r="K193" s="12">
        <f t="shared" si="29"/>
        <v>5</v>
      </c>
    </row>
    <row r="194" spans="2:11" x14ac:dyDescent="0.25">
      <c r="B194" s="20" t="str">
        <f t="shared" si="26"/>
        <v>June</v>
      </c>
      <c r="C194" s="21">
        <f t="shared" si="27"/>
        <v>2037</v>
      </c>
      <c r="D194" s="22">
        <f t="shared" si="28"/>
        <v>356014.76999999979</v>
      </c>
      <c r="E194" s="22">
        <f t="shared" si="21"/>
        <v>2838.95</v>
      </c>
      <c r="F194" s="22">
        <f t="shared" si="22"/>
        <v>1631.73</v>
      </c>
      <c r="G194" s="22">
        <f t="shared" si="20"/>
        <v>1207.2199999999998</v>
      </c>
      <c r="H194" s="22">
        <f t="shared" si="23"/>
        <v>354807.54999999981</v>
      </c>
      <c r="I194" s="23" t="str">
        <f t="shared" si="24"/>
        <v xml:space="preserve"> </v>
      </c>
      <c r="J194" s="24" t="str">
        <f t="shared" si="25"/>
        <v xml:space="preserve"> </v>
      </c>
      <c r="K194" s="12">
        <f t="shared" si="29"/>
        <v>6</v>
      </c>
    </row>
    <row r="195" spans="2:11" x14ac:dyDescent="0.25">
      <c r="B195" s="20" t="str">
        <f t="shared" si="26"/>
        <v>July</v>
      </c>
      <c r="C195" s="21">
        <f t="shared" si="27"/>
        <v>2037</v>
      </c>
      <c r="D195" s="22">
        <f t="shared" si="28"/>
        <v>354807.54999999981</v>
      </c>
      <c r="E195" s="22">
        <f t="shared" si="21"/>
        <v>2838.95</v>
      </c>
      <c r="F195" s="22">
        <f t="shared" si="22"/>
        <v>1626.2</v>
      </c>
      <c r="G195" s="22">
        <f t="shared" si="20"/>
        <v>1212.7499999999998</v>
      </c>
      <c r="H195" s="22">
        <f t="shared" si="23"/>
        <v>353594.79999999981</v>
      </c>
      <c r="I195" s="23" t="str">
        <f t="shared" si="24"/>
        <v xml:space="preserve"> </v>
      </c>
      <c r="J195" s="24" t="str">
        <f t="shared" si="25"/>
        <v xml:space="preserve"> </v>
      </c>
      <c r="K195" s="12">
        <f t="shared" si="29"/>
        <v>7</v>
      </c>
    </row>
    <row r="196" spans="2:11" x14ac:dyDescent="0.25">
      <c r="B196" s="20" t="str">
        <f t="shared" si="26"/>
        <v>August</v>
      </c>
      <c r="C196" s="21">
        <f t="shared" si="27"/>
        <v>2037</v>
      </c>
      <c r="D196" s="22">
        <f t="shared" si="28"/>
        <v>353594.79999999981</v>
      </c>
      <c r="E196" s="22">
        <f t="shared" si="21"/>
        <v>2838.95</v>
      </c>
      <c r="F196" s="22">
        <f t="shared" si="22"/>
        <v>1620.64</v>
      </c>
      <c r="G196" s="22">
        <f t="shared" si="20"/>
        <v>1218.3099999999997</v>
      </c>
      <c r="H196" s="22">
        <f t="shared" si="23"/>
        <v>352376.48999999982</v>
      </c>
      <c r="I196" s="23" t="str">
        <f t="shared" si="24"/>
        <v xml:space="preserve"> </v>
      </c>
      <c r="J196" s="24" t="str">
        <f t="shared" si="25"/>
        <v xml:space="preserve"> </v>
      </c>
      <c r="K196" s="12">
        <f t="shared" si="29"/>
        <v>8</v>
      </c>
    </row>
    <row r="197" spans="2:11" x14ac:dyDescent="0.25">
      <c r="B197" s="20" t="str">
        <f t="shared" si="26"/>
        <v>September</v>
      </c>
      <c r="C197" s="21">
        <f t="shared" si="27"/>
        <v>2037</v>
      </c>
      <c r="D197" s="22">
        <f t="shared" si="28"/>
        <v>352376.48999999982</v>
      </c>
      <c r="E197" s="22">
        <f t="shared" si="21"/>
        <v>2838.95</v>
      </c>
      <c r="F197" s="22">
        <f t="shared" si="22"/>
        <v>1615.06</v>
      </c>
      <c r="G197" s="22">
        <f t="shared" si="20"/>
        <v>1223.8899999999999</v>
      </c>
      <c r="H197" s="22">
        <f t="shared" si="23"/>
        <v>351152.5999999998</v>
      </c>
      <c r="I197" s="23" t="str">
        <f t="shared" si="24"/>
        <v xml:space="preserve"> </v>
      </c>
      <c r="J197" s="24" t="str">
        <f t="shared" si="25"/>
        <v xml:space="preserve"> </v>
      </c>
      <c r="K197" s="12">
        <f t="shared" si="29"/>
        <v>9</v>
      </c>
    </row>
    <row r="198" spans="2:11" x14ac:dyDescent="0.25">
      <c r="B198" s="20" t="str">
        <f t="shared" si="26"/>
        <v>October</v>
      </c>
      <c r="C198" s="21">
        <f t="shared" si="27"/>
        <v>2037</v>
      </c>
      <c r="D198" s="22">
        <f t="shared" si="28"/>
        <v>351152.5999999998</v>
      </c>
      <c r="E198" s="22">
        <f t="shared" si="21"/>
        <v>2838.95</v>
      </c>
      <c r="F198" s="22">
        <f t="shared" si="22"/>
        <v>1609.45</v>
      </c>
      <c r="G198" s="22">
        <f t="shared" si="20"/>
        <v>1229.4999999999998</v>
      </c>
      <c r="H198" s="22">
        <f t="shared" si="23"/>
        <v>349923.0999999998</v>
      </c>
      <c r="I198" s="23" t="str">
        <f t="shared" si="24"/>
        <v xml:space="preserve"> </v>
      </c>
      <c r="J198" s="24" t="str">
        <f t="shared" si="25"/>
        <v xml:space="preserve"> </v>
      </c>
      <c r="K198" s="12">
        <f t="shared" si="29"/>
        <v>10</v>
      </c>
    </row>
    <row r="199" spans="2:11" x14ac:dyDescent="0.25">
      <c r="B199" s="20" t="str">
        <f t="shared" si="26"/>
        <v>November</v>
      </c>
      <c r="C199" s="21">
        <f t="shared" si="27"/>
        <v>2037</v>
      </c>
      <c r="D199" s="22">
        <f t="shared" si="28"/>
        <v>349923.0999999998</v>
      </c>
      <c r="E199" s="22">
        <f t="shared" si="21"/>
        <v>2838.95</v>
      </c>
      <c r="F199" s="22">
        <f t="shared" si="22"/>
        <v>1603.81</v>
      </c>
      <c r="G199" s="22">
        <f t="shared" si="20"/>
        <v>1235.1399999999999</v>
      </c>
      <c r="H199" s="22">
        <f t="shared" si="23"/>
        <v>348687.95999999979</v>
      </c>
      <c r="I199" s="23" t="str">
        <f t="shared" si="24"/>
        <v xml:space="preserve"> </v>
      </c>
      <c r="J199" s="24" t="str">
        <f t="shared" si="25"/>
        <v xml:space="preserve"> </v>
      </c>
      <c r="K199" s="12">
        <f t="shared" si="29"/>
        <v>11</v>
      </c>
    </row>
    <row r="200" spans="2:11" x14ac:dyDescent="0.25">
      <c r="B200" s="20" t="str">
        <f t="shared" si="26"/>
        <v>December</v>
      </c>
      <c r="C200" s="21">
        <f t="shared" si="27"/>
        <v>2037</v>
      </c>
      <c r="D200" s="22">
        <f t="shared" si="28"/>
        <v>348687.95999999979</v>
      </c>
      <c r="E200" s="22">
        <f t="shared" si="21"/>
        <v>2838.95</v>
      </c>
      <c r="F200" s="22">
        <f t="shared" si="22"/>
        <v>1598.15</v>
      </c>
      <c r="G200" s="22">
        <f t="shared" si="20"/>
        <v>1240.7999999999997</v>
      </c>
      <c r="H200" s="22">
        <f t="shared" si="23"/>
        <v>347447.1599999998</v>
      </c>
      <c r="I200" s="23">
        <f t="shared" si="24"/>
        <v>19545.820000000003</v>
      </c>
      <c r="J200" s="24">
        <f t="shared" si="25"/>
        <v>14521.579999999996</v>
      </c>
      <c r="K200" s="12">
        <f t="shared" si="29"/>
        <v>12</v>
      </c>
    </row>
    <row r="201" spans="2:11" x14ac:dyDescent="0.25">
      <c r="B201" s="20" t="str">
        <f t="shared" si="26"/>
        <v>January</v>
      </c>
      <c r="C201" s="21">
        <f t="shared" si="27"/>
        <v>2038</v>
      </c>
      <c r="D201" s="22">
        <f t="shared" si="28"/>
        <v>347447.1599999998</v>
      </c>
      <c r="E201" s="22">
        <f t="shared" si="21"/>
        <v>2838.95</v>
      </c>
      <c r="F201" s="22">
        <f t="shared" si="22"/>
        <v>1592.47</v>
      </c>
      <c r="G201" s="22">
        <f t="shared" si="20"/>
        <v>1246.4799999999998</v>
      </c>
      <c r="H201" s="22">
        <f t="shared" si="23"/>
        <v>346200.67999999982</v>
      </c>
      <c r="I201" s="23" t="str">
        <f t="shared" si="24"/>
        <v xml:space="preserve"> </v>
      </c>
      <c r="J201" s="24" t="str">
        <f t="shared" si="25"/>
        <v xml:space="preserve"> </v>
      </c>
      <c r="K201" s="12">
        <f t="shared" si="29"/>
        <v>1</v>
      </c>
    </row>
    <row r="202" spans="2:11" x14ac:dyDescent="0.25">
      <c r="B202" s="20" t="str">
        <f t="shared" si="26"/>
        <v>February</v>
      </c>
      <c r="C202" s="21">
        <f t="shared" si="27"/>
        <v>2038</v>
      </c>
      <c r="D202" s="22">
        <f t="shared" si="28"/>
        <v>346200.67999999982</v>
      </c>
      <c r="E202" s="22">
        <f t="shared" si="21"/>
        <v>2838.95</v>
      </c>
      <c r="F202" s="22">
        <f t="shared" si="22"/>
        <v>1586.75</v>
      </c>
      <c r="G202" s="22">
        <f t="shared" si="20"/>
        <v>1252.1999999999998</v>
      </c>
      <c r="H202" s="22">
        <f t="shared" si="23"/>
        <v>344948.47999999981</v>
      </c>
      <c r="I202" s="23" t="str">
        <f t="shared" si="24"/>
        <v xml:space="preserve"> </v>
      </c>
      <c r="J202" s="24" t="str">
        <f t="shared" si="25"/>
        <v xml:space="preserve"> </v>
      </c>
      <c r="K202" s="12">
        <f t="shared" si="29"/>
        <v>2</v>
      </c>
    </row>
    <row r="203" spans="2:11" x14ac:dyDescent="0.25">
      <c r="B203" s="20" t="str">
        <f t="shared" si="26"/>
        <v>March</v>
      </c>
      <c r="C203" s="21">
        <f t="shared" si="27"/>
        <v>2038</v>
      </c>
      <c r="D203" s="22">
        <f t="shared" si="28"/>
        <v>344948.47999999981</v>
      </c>
      <c r="E203" s="22">
        <f t="shared" si="21"/>
        <v>2838.95</v>
      </c>
      <c r="F203" s="22">
        <f t="shared" si="22"/>
        <v>1581.01</v>
      </c>
      <c r="G203" s="22">
        <f t="shared" si="20"/>
        <v>1257.9399999999998</v>
      </c>
      <c r="H203" s="22">
        <f t="shared" si="23"/>
        <v>343690.5399999998</v>
      </c>
      <c r="I203" s="23" t="str">
        <f t="shared" si="24"/>
        <v xml:space="preserve"> </v>
      </c>
      <c r="J203" s="24" t="str">
        <f t="shared" si="25"/>
        <v xml:space="preserve"> </v>
      </c>
      <c r="K203" s="12">
        <f t="shared" si="29"/>
        <v>3</v>
      </c>
    </row>
    <row r="204" spans="2:11" x14ac:dyDescent="0.25">
      <c r="B204" s="20" t="str">
        <f t="shared" si="26"/>
        <v>April</v>
      </c>
      <c r="C204" s="21">
        <f t="shared" si="27"/>
        <v>2038</v>
      </c>
      <c r="D204" s="22">
        <f t="shared" si="28"/>
        <v>343690.5399999998</v>
      </c>
      <c r="E204" s="22">
        <f t="shared" si="21"/>
        <v>2838.95</v>
      </c>
      <c r="F204" s="22">
        <f t="shared" si="22"/>
        <v>1575.25</v>
      </c>
      <c r="G204" s="22">
        <f t="shared" si="20"/>
        <v>1263.6999999999998</v>
      </c>
      <c r="H204" s="22">
        <f t="shared" si="23"/>
        <v>342426.83999999979</v>
      </c>
      <c r="I204" s="23" t="str">
        <f t="shared" si="24"/>
        <v xml:space="preserve"> </v>
      </c>
      <c r="J204" s="24" t="str">
        <f t="shared" si="25"/>
        <v xml:space="preserve"> </v>
      </c>
      <c r="K204" s="12">
        <f t="shared" si="29"/>
        <v>4</v>
      </c>
    </row>
    <row r="205" spans="2:11" x14ac:dyDescent="0.25">
      <c r="B205" s="20" t="str">
        <f t="shared" si="26"/>
        <v>May</v>
      </c>
      <c r="C205" s="21">
        <f t="shared" si="27"/>
        <v>2038</v>
      </c>
      <c r="D205" s="22">
        <f t="shared" si="28"/>
        <v>342426.83999999979</v>
      </c>
      <c r="E205" s="22">
        <f t="shared" si="21"/>
        <v>2838.95</v>
      </c>
      <c r="F205" s="22">
        <f t="shared" si="22"/>
        <v>1569.46</v>
      </c>
      <c r="G205" s="22">
        <f t="shared" si="20"/>
        <v>1269.4899999999998</v>
      </c>
      <c r="H205" s="22">
        <f t="shared" si="23"/>
        <v>341157.3499999998</v>
      </c>
      <c r="I205" s="23" t="str">
        <f t="shared" si="24"/>
        <v xml:space="preserve"> </v>
      </c>
      <c r="J205" s="24" t="str">
        <f t="shared" si="25"/>
        <v xml:space="preserve"> </v>
      </c>
      <c r="K205" s="12">
        <f t="shared" si="29"/>
        <v>5</v>
      </c>
    </row>
    <row r="206" spans="2:11" x14ac:dyDescent="0.25">
      <c r="B206" s="20" t="str">
        <f t="shared" si="26"/>
        <v>June</v>
      </c>
      <c r="C206" s="21">
        <f t="shared" si="27"/>
        <v>2038</v>
      </c>
      <c r="D206" s="22">
        <f t="shared" si="28"/>
        <v>341157.3499999998</v>
      </c>
      <c r="E206" s="22">
        <f t="shared" si="21"/>
        <v>2838.95</v>
      </c>
      <c r="F206" s="22">
        <f t="shared" si="22"/>
        <v>1563.64</v>
      </c>
      <c r="G206" s="22">
        <f t="shared" si="20"/>
        <v>1275.3099999999997</v>
      </c>
      <c r="H206" s="22">
        <f t="shared" si="23"/>
        <v>339882.0399999998</v>
      </c>
      <c r="I206" s="23" t="str">
        <f t="shared" si="24"/>
        <v xml:space="preserve"> </v>
      </c>
      <c r="J206" s="24" t="str">
        <f t="shared" si="25"/>
        <v xml:space="preserve"> </v>
      </c>
      <c r="K206" s="12">
        <f t="shared" si="29"/>
        <v>6</v>
      </c>
    </row>
    <row r="207" spans="2:11" x14ac:dyDescent="0.25">
      <c r="B207" s="20" t="str">
        <f t="shared" si="26"/>
        <v>July</v>
      </c>
      <c r="C207" s="21">
        <f t="shared" si="27"/>
        <v>2038</v>
      </c>
      <c r="D207" s="22">
        <f t="shared" si="28"/>
        <v>339882.0399999998</v>
      </c>
      <c r="E207" s="22">
        <f t="shared" si="21"/>
        <v>2838.95</v>
      </c>
      <c r="F207" s="22">
        <f t="shared" si="22"/>
        <v>1557.79</v>
      </c>
      <c r="G207" s="22">
        <f t="shared" si="20"/>
        <v>1281.1599999999999</v>
      </c>
      <c r="H207" s="22">
        <f t="shared" si="23"/>
        <v>338600.87999999983</v>
      </c>
      <c r="I207" s="23" t="str">
        <f t="shared" si="24"/>
        <v xml:space="preserve"> </v>
      </c>
      <c r="J207" s="24" t="str">
        <f t="shared" si="25"/>
        <v xml:space="preserve"> </v>
      </c>
      <c r="K207" s="12">
        <f t="shared" si="29"/>
        <v>7</v>
      </c>
    </row>
    <row r="208" spans="2:11" x14ac:dyDescent="0.25">
      <c r="B208" s="20" t="str">
        <f t="shared" si="26"/>
        <v>August</v>
      </c>
      <c r="C208" s="21">
        <f t="shared" si="27"/>
        <v>2038</v>
      </c>
      <c r="D208" s="22">
        <f t="shared" si="28"/>
        <v>338600.87999999983</v>
      </c>
      <c r="E208" s="22">
        <f t="shared" si="21"/>
        <v>2838.95</v>
      </c>
      <c r="F208" s="22">
        <f t="shared" si="22"/>
        <v>1551.92</v>
      </c>
      <c r="G208" s="22">
        <f t="shared" si="20"/>
        <v>1287.0299999999997</v>
      </c>
      <c r="H208" s="22">
        <f t="shared" si="23"/>
        <v>337313.8499999998</v>
      </c>
      <c r="I208" s="23" t="str">
        <f t="shared" si="24"/>
        <v xml:space="preserve"> </v>
      </c>
      <c r="J208" s="24" t="str">
        <f t="shared" si="25"/>
        <v xml:space="preserve"> </v>
      </c>
      <c r="K208" s="12">
        <f t="shared" si="29"/>
        <v>8</v>
      </c>
    </row>
    <row r="209" spans="2:11" x14ac:dyDescent="0.25">
      <c r="B209" s="20" t="str">
        <f t="shared" si="26"/>
        <v>September</v>
      </c>
      <c r="C209" s="21">
        <f t="shared" si="27"/>
        <v>2038</v>
      </c>
      <c r="D209" s="22">
        <f t="shared" si="28"/>
        <v>337313.8499999998</v>
      </c>
      <c r="E209" s="22">
        <f t="shared" si="21"/>
        <v>2838.95</v>
      </c>
      <c r="F209" s="22">
        <f t="shared" si="22"/>
        <v>1546.02</v>
      </c>
      <c r="G209" s="22">
        <f t="shared" si="20"/>
        <v>1292.9299999999998</v>
      </c>
      <c r="H209" s="22">
        <f t="shared" si="23"/>
        <v>336020.91999999981</v>
      </c>
      <c r="I209" s="23" t="str">
        <f t="shared" si="24"/>
        <v xml:space="preserve"> </v>
      </c>
      <c r="J209" s="24" t="str">
        <f t="shared" si="25"/>
        <v xml:space="preserve"> </v>
      </c>
      <c r="K209" s="12">
        <f t="shared" si="29"/>
        <v>9</v>
      </c>
    </row>
    <row r="210" spans="2:11" x14ac:dyDescent="0.25">
      <c r="B210" s="20" t="str">
        <f t="shared" si="26"/>
        <v>October</v>
      </c>
      <c r="C210" s="21">
        <f t="shared" si="27"/>
        <v>2038</v>
      </c>
      <c r="D210" s="22">
        <f t="shared" si="28"/>
        <v>336020.91999999981</v>
      </c>
      <c r="E210" s="22">
        <f t="shared" si="21"/>
        <v>2838.95</v>
      </c>
      <c r="F210" s="22">
        <f t="shared" si="22"/>
        <v>1540.1</v>
      </c>
      <c r="G210" s="22">
        <f t="shared" si="20"/>
        <v>1298.8499999999999</v>
      </c>
      <c r="H210" s="22">
        <f t="shared" si="23"/>
        <v>334722.06999999983</v>
      </c>
      <c r="I210" s="23" t="str">
        <f t="shared" si="24"/>
        <v xml:space="preserve"> </v>
      </c>
      <c r="J210" s="24" t="str">
        <f t="shared" si="25"/>
        <v xml:space="preserve"> </v>
      </c>
      <c r="K210" s="12">
        <f t="shared" si="29"/>
        <v>10</v>
      </c>
    </row>
    <row r="211" spans="2:11" x14ac:dyDescent="0.25">
      <c r="B211" s="20" t="str">
        <f t="shared" si="26"/>
        <v>November</v>
      </c>
      <c r="C211" s="21">
        <f t="shared" si="27"/>
        <v>2038</v>
      </c>
      <c r="D211" s="22">
        <f t="shared" si="28"/>
        <v>334722.06999999983</v>
      </c>
      <c r="E211" s="22">
        <f t="shared" si="21"/>
        <v>2838.95</v>
      </c>
      <c r="F211" s="22">
        <f t="shared" si="22"/>
        <v>1534.14</v>
      </c>
      <c r="G211" s="22">
        <f t="shared" si="20"/>
        <v>1304.8099999999997</v>
      </c>
      <c r="H211" s="22">
        <f t="shared" si="23"/>
        <v>333417.25999999983</v>
      </c>
      <c r="I211" s="23" t="str">
        <f t="shared" si="24"/>
        <v xml:space="preserve"> </v>
      </c>
      <c r="J211" s="24" t="str">
        <f t="shared" si="25"/>
        <v xml:space="preserve"> </v>
      </c>
      <c r="K211" s="12">
        <f t="shared" si="29"/>
        <v>11</v>
      </c>
    </row>
    <row r="212" spans="2:11" x14ac:dyDescent="0.25">
      <c r="B212" s="20" t="str">
        <f t="shared" si="26"/>
        <v>December</v>
      </c>
      <c r="C212" s="21">
        <f t="shared" si="27"/>
        <v>2038</v>
      </c>
      <c r="D212" s="22">
        <f t="shared" si="28"/>
        <v>333417.25999999983</v>
      </c>
      <c r="E212" s="22">
        <f t="shared" si="21"/>
        <v>2838.95</v>
      </c>
      <c r="F212" s="22">
        <f t="shared" si="22"/>
        <v>1528.16</v>
      </c>
      <c r="G212" s="22">
        <f t="shared" si="20"/>
        <v>1310.7899999999997</v>
      </c>
      <c r="H212" s="22">
        <f t="shared" si="23"/>
        <v>332106.46999999986</v>
      </c>
      <c r="I212" s="23">
        <f t="shared" si="24"/>
        <v>18726.71</v>
      </c>
      <c r="J212" s="24">
        <f t="shared" si="25"/>
        <v>15340.689999999997</v>
      </c>
      <c r="K212" s="12">
        <f t="shared" si="29"/>
        <v>12</v>
      </c>
    </row>
    <row r="213" spans="2:11" x14ac:dyDescent="0.25">
      <c r="B213" s="20" t="str">
        <f t="shared" si="26"/>
        <v>January</v>
      </c>
      <c r="C213" s="21">
        <f t="shared" si="27"/>
        <v>2039</v>
      </c>
      <c r="D213" s="22">
        <f t="shared" si="28"/>
        <v>332106.46999999986</v>
      </c>
      <c r="E213" s="22">
        <f t="shared" si="21"/>
        <v>2838.95</v>
      </c>
      <c r="F213" s="22">
        <f t="shared" si="22"/>
        <v>1522.15</v>
      </c>
      <c r="G213" s="22">
        <f t="shared" ref="G213:G276" si="30">E213-F213</f>
        <v>1316.7999999999997</v>
      </c>
      <c r="H213" s="22">
        <f t="shared" si="23"/>
        <v>330789.66999999987</v>
      </c>
      <c r="I213" s="23" t="str">
        <f t="shared" si="24"/>
        <v xml:space="preserve"> </v>
      </c>
      <c r="J213" s="24" t="str">
        <f t="shared" si="25"/>
        <v xml:space="preserve"> </v>
      </c>
      <c r="K213" s="12">
        <f t="shared" si="29"/>
        <v>1</v>
      </c>
    </row>
    <row r="214" spans="2:11" x14ac:dyDescent="0.25">
      <c r="B214" s="20" t="str">
        <f t="shared" si="26"/>
        <v>February</v>
      </c>
      <c r="C214" s="21">
        <f t="shared" si="27"/>
        <v>2039</v>
      </c>
      <c r="D214" s="22">
        <f t="shared" si="28"/>
        <v>330789.66999999987</v>
      </c>
      <c r="E214" s="22">
        <f t="shared" ref="E214:E277" si="31">IF(D214&gt;$C$15,$C$15,(D214+F214))</f>
        <v>2838.95</v>
      </c>
      <c r="F214" s="22">
        <f t="shared" ref="F214:F277" si="32">ROUND(D214*$C$14/12,2)</f>
        <v>1516.12</v>
      </c>
      <c r="G214" s="22">
        <f t="shared" si="30"/>
        <v>1322.83</v>
      </c>
      <c r="H214" s="22">
        <f t="shared" ref="H214:H277" si="33">D214-G214</f>
        <v>329466.83999999985</v>
      </c>
      <c r="I214" s="23" t="str">
        <f t="shared" ref="I214:I277" si="34">IF(B214="december",SUM(F203:F214)," ")</f>
        <v xml:space="preserve"> </v>
      </c>
      <c r="J214" s="24" t="str">
        <f t="shared" ref="J214:J277" si="35">IF(B214="december",SUM(G203:G214)," ")</f>
        <v xml:space="preserve"> </v>
      </c>
      <c r="K214" s="12">
        <f t="shared" si="29"/>
        <v>2</v>
      </c>
    </row>
    <row r="215" spans="2:11" x14ac:dyDescent="0.25">
      <c r="B215" s="20" t="str">
        <f t="shared" ref="B215:B278" si="36">TEXT(K215*28,"mmmm")</f>
        <v>March</v>
      </c>
      <c r="C215" s="21">
        <f t="shared" ref="C215:C278" si="37">IF(B214="december",C214+1,C214)</f>
        <v>2039</v>
      </c>
      <c r="D215" s="22">
        <f t="shared" ref="D215:D278" si="38">IF(H214&gt;0.01,H214,0)</f>
        <v>329466.83999999985</v>
      </c>
      <c r="E215" s="22">
        <f t="shared" si="31"/>
        <v>2838.95</v>
      </c>
      <c r="F215" s="22">
        <f t="shared" si="32"/>
        <v>1510.06</v>
      </c>
      <c r="G215" s="22">
        <f t="shared" si="30"/>
        <v>1328.8899999999999</v>
      </c>
      <c r="H215" s="22">
        <f t="shared" si="33"/>
        <v>328137.94999999984</v>
      </c>
      <c r="I215" s="23" t="str">
        <f t="shared" si="34"/>
        <v xml:space="preserve"> </v>
      </c>
      <c r="J215" s="24" t="str">
        <f t="shared" si="35"/>
        <v xml:space="preserve"> </v>
      </c>
      <c r="K215" s="12">
        <f t="shared" si="29"/>
        <v>3</v>
      </c>
    </row>
    <row r="216" spans="2:11" x14ac:dyDescent="0.25">
      <c r="B216" s="20" t="str">
        <f t="shared" si="36"/>
        <v>April</v>
      </c>
      <c r="C216" s="21">
        <f t="shared" si="37"/>
        <v>2039</v>
      </c>
      <c r="D216" s="22">
        <f t="shared" si="38"/>
        <v>328137.94999999984</v>
      </c>
      <c r="E216" s="22">
        <f t="shared" si="31"/>
        <v>2838.95</v>
      </c>
      <c r="F216" s="22">
        <f t="shared" si="32"/>
        <v>1503.97</v>
      </c>
      <c r="G216" s="22">
        <f t="shared" si="30"/>
        <v>1334.9799999999998</v>
      </c>
      <c r="H216" s="22">
        <f t="shared" si="33"/>
        <v>326802.96999999986</v>
      </c>
      <c r="I216" s="23" t="str">
        <f t="shared" si="34"/>
        <v xml:space="preserve"> </v>
      </c>
      <c r="J216" s="24" t="str">
        <f t="shared" si="35"/>
        <v xml:space="preserve"> </v>
      </c>
      <c r="K216" s="12">
        <f t="shared" ref="K216:K279" si="39">IF(K215=12,1,K215+1)</f>
        <v>4</v>
      </c>
    </row>
    <row r="217" spans="2:11" x14ac:dyDescent="0.25">
      <c r="B217" s="20" t="str">
        <f t="shared" si="36"/>
        <v>May</v>
      </c>
      <c r="C217" s="21">
        <f t="shared" si="37"/>
        <v>2039</v>
      </c>
      <c r="D217" s="22">
        <f t="shared" si="38"/>
        <v>326802.96999999986</v>
      </c>
      <c r="E217" s="22">
        <f t="shared" si="31"/>
        <v>2838.95</v>
      </c>
      <c r="F217" s="22">
        <f t="shared" si="32"/>
        <v>1497.85</v>
      </c>
      <c r="G217" s="22">
        <f t="shared" si="30"/>
        <v>1341.1</v>
      </c>
      <c r="H217" s="22">
        <f t="shared" si="33"/>
        <v>325461.86999999988</v>
      </c>
      <c r="I217" s="23" t="str">
        <f t="shared" si="34"/>
        <v xml:space="preserve"> </v>
      </c>
      <c r="J217" s="24" t="str">
        <f t="shared" si="35"/>
        <v xml:space="preserve"> </v>
      </c>
      <c r="K217" s="12">
        <f t="shared" si="39"/>
        <v>5</v>
      </c>
    </row>
    <row r="218" spans="2:11" x14ac:dyDescent="0.25">
      <c r="B218" s="20" t="str">
        <f t="shared" si="36"/>
        <v>June</v>
      </c>
      <c r="C218" s="21">
        <f t="shared" si="37"/>
        <v>2039</v>
      </c>
      <c r="D218" s="22">
        <f t="shared" si="38"/>
        <v>325461.86999999988</v>
      </c>
      <c r="E218" s="22">
        <f t="shared" si="31"/>
        <v>2838.95</v>
      </c>
      <c r="F218" s="22">
        <f t="shared" si="32"/>
        <v>1491.7</v>
      </c>
      <c r="G218" s="22">
        <f t="shared" si="30"/>
        <v>1347.2499999999998</v>
      </c>
      <c r="H218" s="22">
        <f t="shared" si="33"/>
        <v>324114.61999999988</v>
      </c>
      <c r="I218" s="23" t="str">
        <f t="shared" si="34"/>
        <v xml:space="preserve"> </v>
      </c>
      <c r="J218" s="24" t="str">
        <f t="shared" si="35"/>
        <v xml:space="preserve"> </v>
      </c>
      <c r="K218" s="12">
        <f t="shared" si="39"/>
        <v>6</v>
      </c>
    </row>
    <row r="219" spans="2:11" x14ac:dyDescent="0.25">
      <c r="B219" s="20" t="str">
        <f t="shared" si="36"/>
        <v>July</v>
      </c>
      <c r="C219" s="21">
        <f t="shared" si="37"/>
        <v>2039</v>
      </c>
      <c r="D219" s="22">
        <f t="shared" si="38"/>
        <v>324114.61999999988</v>
      </c>
      <c r="E219" s="22">
        <f t="shared" si="31"/>
        <v>2838.95</v>
      </c>
      <c r="F219" s="22">
        <f t="shared" si="32"/>
        <v>1485.53</v>
      </c>
      <c r="G219" s="22">
        <f t="shared" si="30"/>
        <v>1353.4199999999998</v>
      </c>
      <c r="H219" s="22">
        <f t="shared" si="33"/>
        <v>322761.1999999999</v>
      </c>
      <c r="I219" s="23" t="str">
        <f t="shared" si="34"/>
        <v xml:space="preserve"> </v>
      </c>
      <c r="J219" s="24" t="str">
        <f t="shared" si="35"/>
        <v xml:space="preserve"> </v>
      </c>
      <c r="K219" s="12">
        <f t="shared" si="39"/>
        <v>7</v>
      </c>
    </row>
    <row r="220" spans="2:11" x14ac:dyDescent="0.25">
      <c r="B220" s="20" t="str">
        <f t="shared" si="36"/>
        <v>August</v>
      </c>
      <c r="C220" s="21">
        <f t="shared" si="37"/>
        <v>2039</v>
      </c>
      <c r="D220" s="22">
        <f t="shared" si="38"/>
        <v>322761.1999999999</v>
      </c>
      <c r="E220" s="22">
        <f t="shared" si="31"/>
        <v>2838.95</v>
      </c>
      <c r="F220" s="22">
        <f t="shared" si="32"/>
        <v>1479.32</v>
      </c>
      <c r="G220" s="22">
        <f t="shared" si="30"/>
        <v>1359.6299999999999</v>
      </c>
      <c r="H220" s="22">
        <f t="shared" si="33"/>
        <v>321401.56999999989</v>
      </c>
      <c r="I220" s="23" t="str">
        <f t="shared" si="34"/>
        <v xml:space="preserve"> </v>
      </c>
      <c r="J220" s="24" t="str">
        <f t="shared" si="35"/>
        <v xml:space="preserve"> </v>
      </c>
      <c r="K220" s="12">
        <f t="shared" si="39"/>
        <v>8</v>
      </c>
    </row>
    <row r="221" spans="2:11" x14ac:dyDescent="0.25">
      <c r="B221" s="20" t="str">
        <f t="shared" si="36"/>
        <v>September</v>
      </c>
      <c r="C221" s="21">
        <f t="shared" si="37"/>
        <v>2039</v>
      </c>
      <c r="D221" s="22">
        <f t="shared" si="38"/>
        <v>321401.56999999989</v>
      </c>
      <c r="E221" s="22">
        <f t="shared" si="31"/>
        <v>2838.95</v>
      </c>
      <c r="F221" s="22">
        <f t="shared" si="32"/>
        <v>1473.09</v>
      </c>
      <c r="G221" s="22">
        <f t="shared" si="30"/>
        <v>1365.86</v>
      </c>
      <c r="H221" s="22">
        <f t="shared" si="33"/>
        <v>320035.7099999999</v>
      </c>
      <c r="I221" s="23" t="str">
        <f t="shared" si="34"/>
        <v xml:space="preserve"> </v>
      </c>
      <c r="J221" s="24" t="str">
        <f t="shared" si="35"/>
        <v xml:space="preserve"> </v>
      </c>
      <c r="K221" s="12">
        <f t="shared" si="39"/>
        <v>9</v>
      </c>
    </row>
    <row r="222" spans="2:11" x14ac:dyDescent="0.25">
      <c r="B222" s="20" t="str">
        <f t="shared" si="36"/>
        <v>October</v>
      </c>
      <c r="C222" s="21">
        <f t="shared" si="37"/>
        <v>2039</v>
      </c>
      <c r="D222" s="22">
        <f t="shared" si="38"/>
        <v>320035.7099999999</v>
      </c>
      <c r="E222" s="22">
        <f t="shared" si="31"/>
        <v>2838.95</v>
      </c>
      <c r="F222" s="22">
        <f t="shared" si="32"/>
        <v>1466.83</v>
      </c>
      <c r="G222" s="22">
        <f t="shared" si="30"/>
        <v>1372.12</v>
      </c>
      <c r="H222" s="22">
        <f t="shared" si="33"/>
        <v>318663.58999999991</v>
      </c>
      <c r="I222" s="23" t="str">
        <f t="shared" si="34"/>
        <v xml:space="preserve"> </v>
      </c>
      <c r="J222" s="24" t="str">
        <f t="shared" si="35"/>
        <v xml:space="preserve"> </v>
      </c>
      <c r="K222" s="12">
        <f t="shared" si="39"/>
        <v>10</v>
      </c>
    </row>
    <row r="223" spans="2:11" x14ac:dyDescent="0.25">
      <c r="B223" s="20" t="str">
        <f t="shared" si="36"/>
        <v>November</v>
      </c>
      <c r="C223" s="21">
        <f t="shared" si="37"/>
        <v>2039</v>
      </c>
      <c r="D223" s="22">
        <f t="shared" si="38"/>
        <v>318663.58999999991</v>
      </c>
      <c r="E223" s="22">
        <f t="shared" si="31"/>
        <v>2838.95</v>
      </c>
      <c r="F223" s="22">
        <f t="shared" si="32"/>
        <v>1460.54</v>
      </c>
      <c r="G223" s="22">
        <f t="shared" si="30"/>
        <v>1378.4099999999999</v>
      </c>
      <c r="H223" s="22">
        <f t="shared" si="33"/>
        <v>317285.17999999993</v>
      </c>
      <c r="I223" s="23" t="str">
        <f t="shared" si="34"/>
        <v xml:space="preserve"> </v>
      </c>
      <c r="J223" s="24" t="str">
        <f t="shared" si="35"/>
        <v xml:space="preserve"> </v>
      </c>
      <c r="K223" s="12">
        <f t="shared" si="39"/>
        <v>11</v>
      </c>
    </row>
    <row r="224" spans="2:11" x14ac:dyDescent="0.25">
      <c r="B224" s="20" t="str">
        <f t="shared" si="36"/>
        <v>December</v>
      </c>
      <c r="C224" s="21">
        <f t="shared" si="37"/>
        <v>2039</v>
      </c>
      <c r="D224" s="22">
        <f t="shared" si="38"/>
        <v>317285.17999999993</v>
      </c>
      <c r="E224" s="22">
        <f t="shared" si="31"/>
        <v>2838.95</v>
      </c>
      <c r="F224" s="22">
        <f t="shared" si="32"/>
        <v>1454.22</v>
      </c>
      <c r="G224" s="22">
        <f t="shared" si="30"/>
        <v>1384.7299999999998</v>
      </c>
      <c r="H224" s="22">
        <f t="shared" si="33"/>
        <v>315900.44999999995</v>
      </c>
      <c r="I224" s="23">
        <f t="shared" si="34"/>
        <v>17861.38</v>
      </c>
      <c r="J224" s="24">
        <f t="shared" si="35"/>
        <v>16206.019999999997</v>
      </c>
      <c r="K224" s="12">
        <f t="shared" si="39"/>
        <v>12</v>
      </c>
    </row>
    <row r="225" spans="2:11" x14ac:dyDescent="0.25">
      <c r="B225" s="20" t="str">
        <f t="shared" si="36"/>
        <v>January</v>
      </c>
      <c r="C225" s="21">
        <f t="shared" si="37"/>
        <v>2040</v>
      </c>
      <c r="D225" s="22">
        <f t="shared" si="38"/>
        <v>315900.44999999995</v>
      </c>
      <c r="E225" s="22">
        <f t="shared" si="31"/>
        <v>2838.95</v>
      </c>
      <c r="F225" s="22">
        <f t="shared" si="32"/>
        <v>1447.88</v>
      </c>
      <c r="G225" s="22">
        <f t="shared" si="30"/>
        <v>1391.0699999999997</v>
      </c>
      <c r="H225" s="22">
        <f t="shared" si="33"/>
        <v>314509.37999999995</v>
      </c>
      <c r="I225" s="23" t="str">
        <f t="shared" si="34"/>
        <v xml:space="preserve"> </v>
      </c>
      <c r="J225" s="24" t="str">
        <f t="shared" si="35"/>
        <v xml:space="preserve"> </v>
      </c>
      <c r="K225" s="12">
        <f t="shared" si="39"/>
        <v>1</v>
      </c>
    </row>
    <row r="226" spans="2:11" x14ac:dyDescent="0.25">
      <c r="B226" s="20" t="str">
        <f t="shared" si="36"/>
        <v>February</v>
      </c>
      <c r="C226" s="21">
        <f t="shared" si="37"/>
        <v>2040</v>
      </c>
      <c r="D226" s="22">
        <f t="shared" si="38"/>
        <v>314509.37999999995</v>
      </c>
      <c r="E226" s="22">
        <f t="shared" si="31"/>
        <v>2838.95</v>
      </c>
      <c r="F226" s="22">
        <f t="shared" si="32"/>
        <v>1441.5</v>
      </c>
      <c r="G226" s="22">
        <f t="shared" si="30"/>
        <v>1397.4499999999998</v>
      </c>
      <c r="H226" s="22">
        <f t="shared" si="33"/>
        <v>313111.92999999993</v>
      </c>
      <c r="I226" s="23" t="str">
        <f t="shared" si="34"/>
        <v xml:space="preserve"> </v>
      </c>
      <c r="J226" s="24" t="str">
        <f t="shared" si="35"/>
        <v xml:space="preserve"> </v>
      </c>
      <c r="K226" s="12">
        <f t="shared" si="39"/>
        <v>2</v>
      </c>
    </row>
    <row r="227" spans="2:11" x14ac:dyDescent="0.25">
      <c r="B227" s="20" t="str">
        <f t="shared" si="36"/>
        <v>March</v>
      </c>
      <c r="C227" s="21">
        <f t="shared" si="37"/>
        <v>2040</v>
      </c>
      <c r="D227" s="22">
        <f t="shared" si="38"/>
        <v>313111.92999999993</v>
      </c>
      <c r="E227" s="22">
        <f t="shared" si="31"/>
        <v>2838.95</v>
      </c>
      <c r="F227" s="22">
        <f t="shared" si="32"/>
        <v>1435.1</v>
      </c>
      <c r="G227" s="22">
        <f t="shared" si="30"/>
        <v>1403.85</v>
      </c>
      <c r="H227" s="22">
        <f t="shared" si="33"/>
        <v>311708.07999999996</v>
      </c>
      <c r="I227" s="23" t="str">
        <f t="shared" si="34"/>
        <v xml:space="preserve"> </v>
      </c>
      <c r="J227" s="24" t="str">
        <f t="shared" si="35"/>
        <v xml:space="preserve"> </v>
      </c>
      <c r="K227" s="12">
        <f t="shared" si="39"/>
        <v>3</v>
      </c>
    </row>
    <row r="228" spans="2:11" x14ac:dyDescent="0.25">
      <c r="B228" s="20" t="str">
        <f t="shared" si="36"/>
        <v>April</v>
      </c>
      <c r="C228" s="21">
        <f t="shared" si="37"/>
        <v>2040</v>
      </c>
      <c r="D228" s="22">
        <f t="shared" si="38"/>
        <v>311708.07999999996</v>
      </c>
      <c r="E228" s="22">
        <f t="shared" si="31"/>
        <v>2838.95</v>
      </c>
      <c r="F228" s="22">
        <f t="shared" si="32"/>
        <v>1428.66</v>
      </c>
      <c r="G228" s="22">
        <f t="shared" si="30"/>
        <v>1410.2899999999997</v>
      </c>
      <c r="H228" s="22">
        <f t="shared" si="33"/>
        <v>310297.78999999998</v>
      </c>
      <c r="I228" s="23" t="str">
        <f t="shared" si="34"/>
        <v xml:space="preserve"> </v>
      </c>
      <c r="J228" s="24" t="str">
        <f t="shared" si="35"/>
        <v xml:space="preserve"> </v>
      </c>
      <c r="K228" s="12">
        <f t="shared" si="39"/>
        <v>4</v>
      </c>
    </row>
    <row r="229" spans="2:11" x14ac:dyDescent="0.25">
      <c r="B229" s="20" t="str">
        <f t="shared" si="36"/>
        <v>May</v>
      </c>
      <c r="C229" s="21">
        <f t="shared" si="37"/>
        <v>2040</v>
      </c>
      <c r="D229" s="22">
        <f t="shared" si="38"/>
        <v>310297.78999999998</v>
      </c>
      <c r="E229" s="22">
        <f t="shared" si="31"/>
        <v>2838.95</v>
      </c>
      <c r="F229" s="22">
        <f t="shared" si="32"/>
        <v>1422.2</v>
      </c>
      <c r="G229" s="22">
        <f t="shared" si="30"/>
        <v>1416.7499999999998</v>
      </c>
      <c r="H229" s="22">
        <f t="shared" si="33"/>
        <v>308881.03999999998</v>
      </c>
      <c r="I229" s="23" t="str">
        <f t="shared" si="34"/>
        <v xml:space="preserve"> </v>
      </c>
      <c r="J229" s="24" t="str">
        <f t="shared" si="35"/>
        <v xml:space="preserve"> </v>
      </c>
      <c r="K229" s="12">
        <f t="shared" si="39"/>
        <v>5</v>
      </c>
    </row>
    <row r="230" spans="2:11" x14ac:dyDescent="0.25">
      <c r="B230" s="20" t="str">
        <f t="shared" si="36"/>
        <v>June</v>
      </c>
      <c r="C230" s="21">
        <f t="shared" si="37"/>
        <v>2040</v>
      </c>
      <c r="D230" s="22">
        <f t="shared" si="38"/>
        <v>308881.03999999998</v>
      </c>
      <c r="E230" s="22">
        <f t="shared" si="31"/>
        <v>2838.95</v>
      </c>
      <c r="F230" s="22">
        <f t="shared" si="32"/>
        <v>1415.7</v>
      </c>
      <c r="G230" s="22">
        <f t="shared" si="30"/>
        <v>1423.2499999999998</v>
      </c>
      <c r="H230" s="22">
        <f t="shared" si="33"/>
        <v>307457.78999999998</v>
      </c>
      <c r="I230" s="23" t="str">
        <f t="shared" si="34"/>
        <v xml:space="preserve"> </v>
      </c>
      <c r="J230" s="24" t="str">
        <f t="shared" si="35"/>
        <v xml:space="preserve"> </v>
      </c>
      <c r="K230" s="12">
        <f t="shared" si="39"/>
        <v>6</v>
      </c>
    </row>
    <row r="231" spans="2:11" x14ac:dyDescent="0.25">
      <c r="B231" s="20" t="str">
        <f t="shared" si="36"/>
        <v>July</v>
      </c>
      <c r="C231" s="21">
        <f t="shared" si="37"/>
        <v>2040</v>
      </c>
      <c r="D231" s="22">
        <f t="shared" si="38"/>
        <v>307457.78999999998</v>
      </c>
      <c r="E231" s="22">
        <f t="shared" si="31"/>
        <v>2838.95</v>
      </c>
      <c r="F231" s="22">
        <f t="shared" si="32"/>
        <v>1409.18</v>
      </c>
      <c r="G231" s="22">
        <f t="shared" si="30"/>
        <v>1429.7699999999998</v>
      </c>
      <c r="H231" s="22">
        <f t="shared" si="33"/>
        <v>306028.01999999996</v>
      </c>
      <c r="I231" s="23" t="str">
        <f t="shared" si="34"/>
        <v xml:space="preserve"> </v>
      </c>
      <c r="J231" s="24" t="str">
        <f t="shared" si="35"/>
        <v xml:space="preserve"> </v>
      </c>
      <c r="K231" s="12">
        <f t="shared" si="39"/>
        <v>7</v>
      </c>
    </row>
    <row r="232" spans="2:11" x14ac:dyDescent="0.25">
      <c r="B232" s="20" t="str">
        <f t="shared" si="36"/>
        <v>August</v>
      </c>
      <c r="C232" s="21">
        <f t="shared" si="37"/>
        <v>2040</v>
      </c>
      <c r="D232" s="22">
        <f t="shared" si="38"/>
        <v>306028.01999999996</v>
      </c>
      <c r="E232" s="22">
        <f t="shared" si="31"/>
        <v>2838.95</v>
      </c>
      <c r="F232" s="22">
        <f t="shared" si="32"/>
        <v>1402.63</v>
      </c>
      <c r="G232" s="22">
        <f t="shared" si="30"/>
        <v>1436.3199999999997</v>
      </c>
      <c r="H232" s="22">
        <f t="shared" si="33"/>
        <v>304591.69999999995</v>
      </c>
      <c r="I232" s="23" t="str">
        <f t="shared" si="34"/>
        <v xml:space="preserve"> </v>
      </c>
      <c r="J232" s="24" t="str">
        <f t="shared" si="35"/>
        <v xml:space="preserve"> </v>
      </c>
      <c r="K232" s="12">
        <f t="shared" si="39"/>
        <v>8</v>
      </c>
    </row>
    <row r="233" spans="2:11" x14ac:dyDescent="0.25">
      <c r="B233" s="20" t="str">
        <f t="shared" si="36"/>
        <v>September</v>
      </c>
      <c r="C233" s="21">
        <f t="shared" si="37"/>
        <v>2040</v>
      </c>
      <c r="D233" s="22">
        <f t="shared" si="38"/>
        <v>304591.69999999995</v>
      </c>
      <c r="E233" s="22">
        <f t="shared" si="31"/>
        <v>2838.95</v>
      </c>
      <c r="F233" s="22">
        <f t="shared" si="32"/>
        <v>1396.05</v>
      </c>
      <c r="G233" s="22">
        <f t="shared" si="30"/>
        <v>1442.8999999999999</v>
      </c>
      <c r="H233" s="22">
        <f t="shared" si="33"/>
        <v>303148.79999999993</v>
      </c>
      <c r="I233" s="23" t="str">
        <f t="shared" si="34"/>
        <v xml:space="preserve"> </v>
      </c>
      <c r="J233" s="24" t="str">
        <f t="shared" si="35"/>
        <v xml:space="preserve"> </v>
      </c>
      <c r="K233" s="12">
        <f t="shared" si="39"/>
        <v>9</v>
      </c>
    </row>
    <row r="234" spans="2:11" x14ac:dyDescent="0.25">
      <c r="B234" s="20" t="str">
        <f t="shared" si="36"/>
        <v>October</v>
      </c>
      <c r="C234" s="21">
        <f t="shared" si="37"/>
        <v>2040</v>
      </c>
      <c r="D234" s="22">
        <f t="shared" si="38"/>
        <v>303148.79999999993</v>
      </c>
      <c r="E234" s="22">
        <f t="shared" si="31"/>
        <v>2838.95</v>
      </c>
      <c r="F234" s="22">
        <f t="shared" si="32"/>
        <v>1389.43</v>
      </c>
      <c r="G234" s="22">
        <f t="shared" si="30"/>
        <v>1449.5199999999998</v>
      </c>
      <c r="H234" s="22">
        <f t="shared" si="33"/>
        <v>301699.27999999991</v>
      </c>
      <c r="I234" s="23" t="str">
        <f t="shared" si="34"/>
        <v xml:space="preserve"> </v>
      </c>
      <c r="J234" s="24" t="str">
        <f t="shared" si="35"/>
        <v xml:space="preserve"> </v>
      </c>
      <c r="K234" s="12">
        <f t="shared" si="39"/>
        <v>10</v>
      </c>
    </row>
    <row r="235" spans="2:11" x14ac:dyDescent="0.25">
      <c r="B235" s="20" t="str">
        <f t="shared" si="36"/>
        <v>November</v>
      </c>
      <c r="C235" s="21">
        <f t="shared" si="37"/>
        <v>2040</v>
      </c>
      <c r="D235" s="22">
        <f t="shared" si="38"/>
        <v>301699.27999999991</v>
      </c>
      <c r="E235" s="22">
        <f t="shared" si="31"/>
        <v>2838.95</v>
      </c>
      <c r="F235" s="22">
        <f t="shared" si="32"/>
        <v>1382.79</v>
      </c>
      <c r="G235" s="22">
        <f t="shared" si="30"/>
        <v>1456.1599999999999</v>
      </c>
      <c r="H235" s="22">
        <f t="shared" si="33"/>
        <v>300243.11999999994</v>
      </c>
      <c r="I235" s="23" t="str">
        <f t="shared" si="34"/>
        <v xml:space="preserve"> </v>
      </c>
      <c r="J235" s="24" t="str">
        <f t="shared" si="35"/>
        <v xml:space="preserve"> </v>
      </c>
      <c r="K235" s="12">
        <f t="shared" si="39"/>
        <v>11</v>
      </c>
    </row>
    <row r="236" spans="2:11" x14ac:dyDescent="0.25">
      <c r="B236" s="20" t="str">
        <f t="shared" si="36"/>
        <v>December</v>
      </c>
      <c r="C236" s="21">
        <f t="shared" si="37"/>
        <v>2040</v>
      </c>
      <c r="D236" s="22">
        <f t="shared" si="38"/>
        <v>300243.11999999994</v>
      </c>
      <c r="E236" s="22">
        <f t="shared" si="31"/>
        <v>2838.95</v>
      </c>
      <c r="F236" s="22">
        <f t="shared" si="32"/>
        <v>1376.11</v>
      </c>
      <c r="G236" s="22">
        <f t="shared" si="30"/>
        <v>1462.84</v>
      </c>
      <c r="H236" s="22">
        <f t="shared" si="33"/>
        <v>298780.27999999991</v>
      </c>
      <c r="I236" s="23">
        <f t="shared" si="34"/>
        <v>16947.23</v>
      </c>
      <c r="J236" s="24">
        <f t="shared" si="35"/>
        <v>17120.169999999998</v>
      </c>
      <c r="K236" s="12">
        <f t="shared" si="39"/>
        <v>12</v>
      </c>
    </row>
    <row r="237" spans="2:11" x14ac:dyDescent="0.25">
      <c r="B237" s="20" t="str">
        <f t="shared" si="36"/>
        <v>January</v>
      </c>
      <c r="C237" s="21">
        <f t="shared" si="37"/>
        <v>2041</v>
      </c>
      <c r="D237" s="22">
        <f t="shared" si="38"/>
        <v>298780.27999999991</v>
      </c>
      <c r="E237" s="22">
        <f t="shared" si="31"/>
        <v>2838.95</v>
      </c>
      <c r="F237" s="22">
        <f t="shared" si="32"/>
        <v>1369.41</v>
      </c>
      <c r="G237" s="22">
        <f t="shared" si="30"/>
        <v>1469.5399999999997</v>
      </c>
      <c r="H237" s="22">
        <f t="shared" si="33"/>
        <v>297310.73999999993</v>
      </c>
      <c r="I237" s="23" t="str">
        <f t="shared" si="34"/>
        <v xml:space="preserve"> </v>
      </c>
      <c r="J237" s="24" t="str">
        <f t="shared" si="35"/>
        <v xml:space="preserve"> </v>
      </c>
      <c r="K237" s="12">
        <f t="shared" si="39"/>
        <v>1</v>
      </c>
    </row>
    <row r="238" spans="2:11" x14ac:dyDescent="0.25">
      <c r="B238" s="20" t="str">
        <f t="shared" si="36"/>
        <v>February</v>
      </c>
      <c r="C238" s="21">
        <f t="shared" si="37"/>
        <v>2041</v>
      </c>
      <c r="D238" s="22">
        <f t="shared" si="38"/>
        <v>297310.73999999993</v>
      </c>
      <c r="E238" s="22">
        <f t="shared" si="31"/>
        <v>2838.95</v>
      </c>
      <c r="F238" s="22">
        <f t="shared" si="32"/>
        <v>1362.67</v>
      </c>
      <c r="G238" s="22">
        <f t="shared" si="30"/>
        <v>1476.2799999999997</v>
      </c>
      <c r="H238" s="22">
        <f t="shared" si="33"/>
        <v>295834.4599999999</v>
      </c>
      <c r="I238" s="23" t="str">
        <f t="shared" si="34"/>
        <v xml:space="preserve"> </v>
      </c>
      <c r="J238" s="24" t="str">
        <f t="shared" si="35"/>
        <v xml:space="preserve"> </v>
      </c>
      <c r="K238" s="12">
        <f t="shared" si="39"/>
        <v>2</v>
      </c>
    </row>
    <row r="239" spans="2:11" x14ac:dyDescent="0.25">
      <c r="B239" s="20" t="str">
        <f t="shared" si="36"/>
        <v>March</v>
      </c>
      <c r="C239" s="21">
        <f t="shared" si="37"/>
        <v>2041</v>
      </c>
      <c r="D239" s="22">
        <f t="shared" si="38"/>
        <v>295834.4599999999</v>
      </c>
      <c r="E239" s="22">
        <f t="shared" si="31"/>
        <v>2838.95</v>
      </c>
      <c r="F239" s="22">
        <f t="shared" si="32"/>
        <v>1355.91</v>
      </c>
      <c r="G239" s="22">
        <f t="shared" si="30"/>
        <v>1483.0399999999997</v>
      </c>
      <c r="H239" s="22">
        <f t="shared" si="33"/>
        <v>294351.41999999993</v>
      </c>
      <c r="I239" s="23" t="str">
        <f t="shared" si="34"/>
        <v xml:space="preserve"> </v>
      </c>
      <c r="J239" s="24" t="str">
        <f t="shared" si="35"/>
        <v xml:space="preserve"> </v>
      </c>
      <c r="K239" s="12">
        <f t="shared" si="39"/>
        <v>3</v>
      </c>
    </row>
    <row r="240" spans="2:11" x14ac:dyDescent="0.25">
      <c r="B240" s="20" t="str">
        <f t="shared" si="36"/>
        <v>April</v>
      </c>
      <c r="C240" s="21">
        <f t="shared" si="37"/>
        <v>2041</v>
      </c>
      <c r="D240" s="22">
        <f t="shared" si="38"/>
        <v>294351.41999999993</v>
      </c>
      <c r="E240" s="22">
        <f t="shared" si="31"/>
        <v>2838.95</v>
      </c>
      <c r="F240" s="22">
        <f t="shared" si="32"/>
        <v>1349.11</v>
      </c>
      <c r="G240" s="22">
        <f t="shared" si="30"/>
        <v>1489.84</v>
      </c>
      <c r="H240" s="22">
        <f t="shared" si="33"/>
        <v>292861.5799999999</v>
      </c>
      <c r="I240" s="23" t="str">
        <f t="shared" si="34"/>
        <v xml:space="preserve"> </v>
      </c>
      <c r="J240" s="24" t="str">
        <f t="shared" si="35"/>
        <v xml:space="preserve"> </v>
      </c>
      <c r="K240" s="12">
        <f t="shared" si="39"/>
        <v>4</v>
      </c>
    </row>
    <row r="241" spans="2:11" x14ac:dyDescent="0.25">
      <c r="B241" s="20" t="str">
        <f t="shared" si="36"/>
        <v>May</v>
      </c>
      <c r="C241" s="21">
        <f t="shared" si="37"/>
        <v>2041</v>
      </c>
      <c r="D241" s="22">
        <f t="shared" si="38"/>
        <v>292861.5799999999</v>
      </c>
      <c r="E241" s="22">
        <f t="shared" si="31"/>
        <v>2838.95</v>
      </c>
      <c r="F241" s="22">
        <f t="shared" si="32"/>
        <v>1342.28</v>
      </c>
      <c r="G241" s="22">
        <f t="shared" si="30"/>
        <v>1496.6699999999998</v>
      </c>
      <c r="H241" s="22">
        <f t="shared" si="33"/>
        <v>291364.90999999992</v>
      </c>
      <c r="I241" s="23" t="str">
        <f t="shared" si="34"/>
        <v xml:space="preserve"> </v>
      </c>
      <c r="J241" s="24" t="str">
        <f t="shared" si="35"/>
        <v xml:space="preserve"> </v>
      </c>
      <c r="K241" s="12">
        <f t="shared" si="39"/>
        <v>5</v>
      </c>
    </row>
    <row r="242" spans="2:11" x14ac:dyDescent="0.25">
      <c r="B242" s="20" t="str">
        <f t="shared" si="36"/>
        <v>June</v>
      </c>
      <c r="C242" s="21">
        <f t="shared" si="37"/>
        <v>2041</v>
      </c>
      <c r="D242" s="22">
        <f t="shared" si="38"/>
        <v>291364.90999999992</v>
      </c>
      <c r="E242" s="22">
        <f t="shared" si="31"/>
        <v>2838.95</v>
      </c>
      <c r="F242" s="22">
        <f t="shared" si="32"/>
        <v>1335.42</v>
      </c>
      <c r="G242" s="22">
        <f t="shared" si="30"/>
        <v>1503.5299999999997</v>
      </c>
      <c r="H242" s="22">
        <f t="shared" si="33"/>
        <v>289861.37999999989</v>
      </c>
      <c r="I242" s="23" t="str">
        <f t="shared" si="34"/>
        <v xml:space="preserve"> </v>
      </c>
      <c r="J242" s="24" t="str">
        <f t="shared" si="35"/>
        <v xml:space="preserve"> </v>
      </c>
      <c r="K242" s="12">
        <f t="shared" si="39"/>
        <v>6</v>
      </c>
    </row>
    <row r="243" spans="2:11" x14ac:dyDescent="0.25">
      <c r="B243" s="20" t="str">
        <f t="shared" si="36"/>
        <v>July</v>
      </c>
      <c r="C243" s="21">
        <f t="shared" si="37"/>
        <v>2041</v>
      </c>
      <c r="D243" s="22">
        <f t="shared" si="38"/>
        <v>289861.37999999989</v>
      </c>
      <c r="E243" s="22">
        <f t="shared" si="31"/>
        <v>2838.95</v>
      </c>
      <c r="F243" s="22">
        <f t="shared" si="32"/>
        <v>1328.53</v>
      </c>
      <c r="G243" s="22">
        <f t="shared" si="30"/>
        <v>1510.4199999999998</v>
      </c>
      <c r="H243" s="22">
        <f t="shared" si="33"/>
        <v>288350.9599999999</v>
      </c>
      <c r="I243" s="23" t="str">
        <f t="shared" si="34"/>
        <v xml:space="preserve"> </v>
      </c>
      <c r="J243" s="24" t="str">
        <f t="shared" si="35"/>
        <v xml:space="preserve"> </v>
      </c>
      <c r="K243" s="12">
        <f t="shared" si="39"/>
        <v>7</v>
      </c>
    </row>
    <row r="244" spans="2:11" x14ac:dyDescent="0.25">
      <c r="B244" s="20" t="str">
        <f t="shared" si="36"/>
        <v>August</v>
      </c>
      <c r="C244" s="21">
        <f t="shared" si="37"/>
        <v>2041</v>
      </c>
      <c r="D244" s="22">
        <f t="shared" si="38"/>
        <v>288350.9599999999</v>
      </c>
      <c r="E244" s="22">
        <f t="shared" si="31"/>
        <v>2838.95</v>
      </c>
      <c r="F244" s="22">
        <f t="shared" si="32"/>
        <v>1321.61</v>
      </c>
      <c r="G244" s="22">
        <f t="shared" si="30"/>
        <v>1517.34</v>
      </c>
      <c r="H244" s="22">
        <f t="shared" si="33"/>
        <v>286833.61999999988</v>
      </c>
      <c r="I244" s="23" t="str">
        <f t="shared" si="34"/>
        <v xml:space="preserve"> </v>
      </c>
      <c r="J244" s="24" t="str">
        <f t="shared" si="35"/>
        <v xml:space="preserve"> </v>
      </c>
      <c r="K244" s="12">
        <f t="shared" si="39"/>
        <v>8</v>
      </c>
    </row>
    <row r="245" spans="2:11" x14ac:dyDescent="0.25">
      <c r="B245" s="20" t="str">
        <f t="shared" si="36"/>
        <v>September</v>
      </c>
      <c r="C245" s="21">
        <f t="shared" si="37"/>
        <v>2041</v>
      </c>
      <c r="D245" s="22">
        <f t="shared" si="38"/>
        <v>286833.61999999988</v>
      </c>
      <c r="E245" s="22">
        <f t="shared" si="31"/>
        <v>2838.95</v>
      </c>
      <c r="F245" s="22">
        <f t="shared" si="32"/>
        <v>1314.65</v>
      </c>
      <c r="G245" s="22">
        <f t="shared" si="30"/>
        <v>1524.2999999999997</v>
      </c>
      <c r="H245" s="22">
        <f t="shared" si="33"/>
        <v>285309.31999999989</v>
      </c>
      <c r="I245" s="23" t="str">
        <f t="shared" si="34"/>
        <v xml:space="preserve"> </v>
      </c>
      <c r="J245" s="24" t="str">
        <f t="shared" si="35"/>
        <v xml:space="preserve"> </v>
      </c>
      <c r="K245" s="12">
        <f t="shared" si="39"/>
        <v>9</v>
      </c>
    </row>
    <row r="246" spans="2:11" x14ac:dyDescent="0.25">
      <c r="B246" s="20" t="str">
        <f t="shared" si="36"/>
        <v>October</v>
      </c>
      <c r="C246" s="21">
        <f t="shared" si="37"/>
        <v>2041</v>
      </c>
      <c r="D246" s="22">
        <f t="shared" si="38"/>
        <v>285309.31999999989</v>
      </c>
      <c r="E246" s="22">
        <f t="shared" si="31"/>
        <v>2838.95</v>
      </c>
      <c r="F246" s="22">
        <f t="shared" si="32"/>
        <v>1307.67</v>
      </c>
      <c r="G246" s="22">
        <f t="shared" si="30"/>
        <v>1531.2799999999997</v>
      </c>
      <c r="H246" s="22">
        <f t="shared" si="33"/>
        <v>283778.03999999986</v>
      </c>
      <c r="I246" s="23" t="str">
        <f t="shared" si="34"/>
        <v xml:space="preserve"> </v>
      </c>
      <c r="J246" s="24" t="str">
        <f t="shared" si="35"/>
        <v xml:space="preserve"> </v>
      </c>
      <c r="K246" s="12">
        <f t="shared" si="39"/>
        <v>10</v>
      </c>
    </row>
    <row r="247" spans="2:11" x14ac:dyDescent="0.25">
      <c r="B247" s="20" t="str">
        <f t="shared" si="36"/>
        <v>November</v>
      </c>
      <c r="C247" s="21">
        <f t="shared" si="37"/>
        <v>2041</v>
      </c>
      <c r="D247" s="22">
        <f t="shared" si="38"/>
        <v>283778.03999999986</v>
      </c>
      <c r="E247" s="22">
        <f t="shared" si="31"/>
        <v>2838.95</v>
      </c>
      <c r="F247" s="22">
        <f t="shared" si="32"/>
        <v>1300.6500000000001</v>
      </c>
      <c r="G247" s="22">
        <f t="shared" si="30"/>
        <v>1538.2999999999997</v>
      </c>
      <c r="H247" s="22">
        <f t="shared" si="33"/>
        <v>282239.73999999987</v>
      </c>
      <c r="I247" s="23" t="str">
        <f t="shared" si="34"/>
        <v xml:space="preserve"> </v>
      </c>
      <c r="J247" s="24" t="str">
        <f t="shared" si="35"/>
        <v xml:space="preserve"> </v>
      </c>
      <c r="K247" s="12">
        <f t="shared" si="39"/>
        <v>11</v>
      </c>
    </row>
    <row r="248" spans="2:11" x14ac:dyDescent="0.25">
      <c r="B248" s="20" t="str">
        <f t="shared" si="36"/>
        <v>December</v>
      </c>
      <c r="C248" s="21">
        <f t="shared" si="37"/>
        <v>2041</v>
      </c>
      <c r="D248" s="22">
        <f t="shared" si="38"/>
        <v>282239.73999999987</v>
      </c>
      <c r="E248" s="22">
        <f t="shared" si="31"/>
        <v>2838.95</v>
      </c>
      <c r="F248" s="22">
        <f t="shared" si="32"/>
        <v>1293.5999999999999</v>
      </c>
      <c r="G248" s="22">
        <f t="shared" si="30"/>
        <v>1545.35</v>
      </c>
      <c r="H248" s="22">
        <f t="shared" si="33"/>
        <v>280694.3899999999</v>
      </c>
      <c r="I248" s="23">
        <f t="shared" si="34"/>
        <v>15981.51</v>
      </c>
      <c r="J248" s="24">
        <f t="shared" si="35"/>
        <v>18085.889999999996</v>
      </c>
      <c r="K248" s="12">
        <f t="shared" si="39"/>
        <v>12</v>
      </c>
    </row>
    <row r="249" spans="2:11" x14ac:dyDescent="0.25">
      <c r="B249" s="20" t="str">
        <f t="shared" si="36"/>
        <v>January</v>
      </c>
      <c r="C249" s="21">
        <f t="shared" si="37"/>
        <v>2042</v>
      </c>
      <c r="D249" s="22">
        <f t="shared" si="38"/>
        <v>280694.3899999999</v>
      </c>
      <c r="E249" s="22">
        <f t="shared" si="31"/>
        <v>2838.95</v>
      </c>
      <c r="F249" s="22">
        <f t="shared" si="32"/>
        <v>1286.52</v>
      </c>
      <c r="G249" s="22">
        <f t="shared" si="30"/>
        <v>1552.4299999999998</v>
      </c>
      <c r="H249" s="22">
        <f t="shared" si="33"/>
        <v>279141.9599999999</v>
      </c>
      <c r="I249" s="23" t="str">
        <f t="shared" si="34"/>
        <v xml:space="preserve"> </v>
      </c>
      <c r="J249" s="24" t="str">
        <f t="shared" si="35"/>
        <v xml:space="preserve"> </v>
      </c>
      <c r="K249" s="12">
        <f t="shared" si="39"/>
        <v>1</v>
      </c>
    </row>
    <row r="250" spans="2:11" x14ac:dyDescent="0.25">
      <c r="B250" s="20" t="str">
        <f t="shared" si="36"/>
        <v>February</v>
      </c>
      <c r="C250" s="21">
        <f t="shared" si="37"/>
        <v>2042</v>
      </c>
      <c r="D250" s="22">
        <f t="shared" si="38"/>
        <v>279141.9599999999</v>
      </c>
      <c r="E250" s="22">
        <f t="shared" si="31"/>
        <v>2838.95</v>
      </c>
      <c r="F250" s="22">
        <f t="shared" si="32"/>
        <v>1279.4000000000001</v>
      </c>
      <c r="G250" s="22">
        <f t="shared" si="30"/>
        <v>1559.5499999999997</v>
      </c>
      <c r="H250" s="22">
        <f t="shared" si="33"/>
        <v>277582.40999999992</v>
      </c>
      <c r="I250" s="23" t="str">
        <f t="shared" si="34"/>
        <v xml:space="preserve"> </v>
      </c>
      <c r="J250" s="24" t="str">
        <f t="shared" si="35"/>
        <v xml:space="preserve"> </v>
      </c>
      <c r="K250" s="12">
        <f t="shared" si="39"/>
        <v>2</v>
      </c>
    </row>
    <row r="251" spans="2:11" x14ac:dyDescent="0.25">
      <c r="B251" s="20" t="str">
        <f t="shared" si="36"/>
        <v>March</v>
      </c>
      <c r="C251" s="21">
        <f t="shared" si="37"/>
        <v>2042</v>
      </c>
      <c r="D251" s="22">
        <f t="shared" si="38"/>
        <v>277582.40999999992</v>
      </c>
      <c r="E251" s="22">
        <f t="shared" si="31"/>
        <v>2838.95</v>
      </c>
      <c r="F251" s="22">
        <f t="shared" si="32"/>
        <v>1272.25</v>
      </c>
      <c r="G251" s="22">
        <f t="shared" si="30"/>
        <v>1566.6999999999998</v>
      </c>
      <c r="H251" s="22">
        <f t="shared" si="33"/>
        <v>276015.7099999999</v>
      </c>
      <c r="I251" s="23" t="str">
        <f t="shared" si="34"/>
        <v xml:space="preserve"> </v>
      </c>
      <c r="J251" s="24" t="str">
        <f t="shared" si="35"/>
        <v xml:space="preserve"> </v>
      </c>
      <c r="K251" s="12">
        <f t="shared" si="39"/>
        <v>3</v>
      </c>
    </row>
    <row r="252" spans="2:11" x14ac:dyDescent="0.25">
      <c r="B252" s="20" t="str">
        <f t="shared" si="36"/>
        <v>April</v>
      </c>
      <c r="C252" s="21">
        <f t="shared" si="37"/>
        <v>2042</v>
      </c>
      <c r="D252" s="22">
        <f t="shared" si="38"/>
        <v>276015.7099999999</v>
      </c>
      <c r="E252" s="22">
        <f t="shared" si="31"/>
        <v>2838.95</v>
      </c>
      <c r="F252" s="22">
        <f t="shared" si="32"/>
        <v>1265.07</v>
      </c>
      <c r="G252" s="22">
        <f t="shared" si="30"/>
        <v>1573.8799999999999</v>
      </c>
      <c r="H252" s="22">
        <f t="shared" si="33"/>
        <v>274441.8299999999</v>
      </c>
      <c r="I252" s="23" t="str">
        <f t="shared" si="34"/>
        <v xml:space="preserve"> </v>
      </c>
      <c r="J252" s="24" t="str">
        <f t="shared" si="35"/>
        <v xml:space="preserve"> </v>
      </c>
      <c r="K252" s="12">
        <f t="shared" si="39"/>
        <v>4</v>
      </c>
    </row>
    <row r="253" spans="2:11" x14ac:dyDescent="0.25">
      <c r="B253" s="20" t="str">
        <f t="shared" si="36"/>
        <v>May</v>
      </c>
      <c r="C253" s="21">
        <f t="shared" si="37"/>
        <v>2042</v>
      </c>
      <c r="D253" s="22">
        <f t="shared" si="38"/>
        <v>274441.8299999999</v>
      </c>
      <c r="E253" s="22">
        <f t="shared" si="31"/>
        <v>2838.95</v>
      </c>
      <c r="F253" s="22">
        <f t="shared" si="32"/>
        <v>1257.8599999999999</v>
      </c>
      <c r="G253" s="22">
        <f t="shared" si="30"/>
        <v>1581.09</v>
      </c>
      <c r="H253" s="22">
        <f t="shared" si="33"/>
        <v>272860.73999999987</v>
      </c>
      <c r="I253" s="23" t="str">
        <f t="shared" si="34"/>
        <v xml:space="preserve"> </v>
      </c>
      <c r="J253" s="24" t="str">
        <f t="shared" si="35"/>
        <v xml:space="preserve"> </v>
      </c>
      <c r="K253" s="12">
        <f t="shared" si="39"/>
        <v>5</v>
      </c>
    </row>
    <row r="254" spans="2:11" x14ac:dyDescent="0.25">
      <c r="B254" s="20" t="str">
        <f t="shared" si="36"/>
        <v>June</v>
      </c>
      <c r="C254" s="21">
        <f t="shared" si="37"/>
        <v>2042</v>
      </c>
      <c r="D254" s="22">
        <f t="shared" si="38"/>
        <v>272860.73999999987</v>
      </c>
      <c r="E254" s="22">
        <f t="shared" si="31"/>
        <v>2838.95</v>
      </c>
      <c r="F254" s="22">
        <f t="shared" si="32"/>
        <v>1250.6099999999999</v>
      </c>
      <c r="G254" s="22">
        <f t="shared" si="30"/>
        <v>1588.34</v>
      </c>
      <c r="H254" s="22">
        <f t="shared" si="33"/>
        <v>271272.39999999985</v>
      </c>
      <c r="I254" s="23" t="str">
        <f t="shared" si="34"/>
        <v xml:space="preserve"> </v>
      </c>
      <c r="J254" s="24" t="str">
        <f t="shared" si="35"/>
        <v xml:space="preserve"> </v>
      </c>
      <c r="K254" s="12">
        <f t="shared" si="39"/>
        <v>6</v>
      </c>
    </row>
    <row r="255" spans="2:11" x14ac:dyDescent="0.25">
      <c r="B255" s="20" t="str">
        <f t="shared" si="36"/>
        <v>July</v>
      </c>
      <c r="C255" s="21">
        <f t="shared" si="37"/>
        <v>2042</v>
      </c>
      <c r="D255" s="22">
        <f t="shared" si="38"/>
        <v>271272.39999999985</v>
      </c>
      <c r="E255" s="22">
        <f t="shared" si="31"/>
        <v>2838.95</v>
      </c>
      <c r="F255" s="22">
        <f t="shared" si="32"/>
        <v>1243.33</v>
      </c>
      <c r="G255" s="22">
        <f t="shared" si="30"/>
        <v>1595.62</v>
      </c>
      <c r="H255" s="22">
        <f t="shared" si="33"/>
        <v>269676.77999999985</v>
      </c>
      <c r="I255" s="23" t="str">
        <f t="shared" si="34"/>
        <v xml:space="preserve"> </v>
      </c>
      <c r="J255" s="24" t="str">
        <f t="shared" si="35"/>
        <v xml:space="preserve"> </v>
      </c>
      <c r="K255" s="12">
        <f t="shared" si="39"/>
        <v>7</v>
      </c>
    </row>
    <row r="256" spans="2:11" x14ac:dyDescent="0.25">
      <c r="B256" s="20" t="str">
        <f t="shared" si="36"/>
        <v>August</v>
      </c>
      <c r="C256" s="21">
        <f t="shared" si="37"/>
        <v>2042</v>
      </c>
      <c r="D256" s="22">
        <f t="shared" si="38"/>
        <v>269676.77999999985</v>
      </c>
      <c r="E256" s="22">
        <f t="shared" si="31"/>
        <v>2838.95</v>
      </c>
      <c r="F256" s="22">
        <f t="shared" si="32"/>
        <v>1236.02</v>
      </c>
      <c r="G256" s="22">
        <f t="shared" si="30"/>
        <v>1602.9299999999998</v>
      </c>
      <c r="H256" s="22">
        <f t="shared" si="33"/>
        <v>268073.84999999986</v>
      </c>
      <c r="I256" s="23" t="str">
        <f t="shared" si="34"/>
        <v xml:space="preserve"> </v>
      </c>
      <c r="J256" s="24" t="str">
        <f t="shared" si="35"/>
        <v xml:space="preserve"> </v>
      </c>
      <c r="K256" s="12">
        <f t="shared" si="39"/>
        <v>8</v>
      </c>
    </row>
    <row r="257" spans="2:11" x14ac:dyDescent="0.25">
      <c r="B257" s="20" t="str">
        <f t="shared" si="36"/>
        <v>September</v>
      </c>
      <c r="C257" s="21">
        <f t="shared" si="37"/>
        <v>2042</v>
      </c>
      <c r="D257" s="22">
        <f t="shared" si="38"/>
        <v>268073.84999999986</v>
      </c>
      <c r="E257" s="22">
        <f t="shared" si="31"/>
        <v>2838.95</v>
      </c>
      <c r="F257" s="22">
        <f t="shared" si="32"/>
        <v>1228.67</v>
      </c>
      <c r="G257" s="22">
        <f t="shared" si="30"/>
        <v>1610.2799999999997</v>
      </c>
      <c r="H257" s="22">
        <f t="shared" si="33"/>
        <v>266463.56999999983</v>
      </c>
      <c r="I257" s="23" t="str">
        <f t="shared" si="34"/>
        <v xml:space="preserve"> </v>
      </c>
      <c r="J257" s="24" t="str">
        <f t="shared" si="35"/>
        <v xml:space="preserve"> </v>
      </c>
      <c r="K257" s="12">
        <f t="shared" si="39"/>
        <v>9</v>
      </c>
    </row>
    <row r="258" spans="2:11" x14ac:dyDescent="0.25">
      <c r="B258" s="20" t="str">
        <f t="shared" si="36"/>
        <v>October</v>
      </c>
      <c r="C258" s="21">
        <f t="shared" si="37"/>
        <v>2042</v>
      </c>
      <c r="D258" s="22">
        <f t="shared" si="38"/>
        <v>266463.56999999983</v>
      </c>
      <c r="E258" s="22">
        <f t="shared" si="31"/>
        <v>2838.95</v>
      </c>
      <c r="F258" s="22">
        <f t="shared" si="32"/>
        <v>1221.29</v>
      </c>
      <c r="G258" s="22">
        <f t="shared" si="30"/>
        <v>1617.6599999999999</v>
      </c>
      <c r="H258" s="22">
        <f t="shared" si="33"/>
        <v>264845.90999999986</v>
      </c>
      <c r="I258" s="23" t="str">
        <f t="shared" si="34"/>
        <v xml:space="preserve"> </v>
      </c>
      <c r="J258" s="24" t="str">
        <f t="shared" si="35"/>
        <v xml:space="preserve"> </v>
      </c>
      <c r="K258" s="12">
        <f t="shared" si="39"/>
        <v>10</v>
      </c>
    </row>
    <row r="259" spans="2:11" x14ac:dyDescent="0.25">
      <c r="B259" s="20" t="str">
        <f t="shared" si="36"/>
        <v>November</v>
      </c>
      <c r="C259" s="21">
        <f t="shared" si="37"/>
        <v>2042</v>
      </c>
      <c r="D259" s="22">
        <f t="shared" si="38"/>
        <v>264845.90999999986</v>
      </c>
      <c r="E259" s="22">
        <f t="shared" si="31"/>
        <v>2838.95</v>
      </c>
      <c r="F259" s="22">
        <f t="shared" si="32"/>
        <v>1213.8800000000001</v>
      </c>
      <c r="G259" s="22">
        <f t="shared" si="30"/>
        <v>1625.0699999999997</v>
      </c>
      <c r="H259" s="22">
        <f t="shared" si="33"/>
        <v>263220.83999999985</v>
      </c>
      <c r="I259" s="23" t="str">
        <f t="shared" si="34"/>
        <v xml:space="preserve"> </v>
      </c>
      <c r="J259" s="24" t="str">
        <f t="shared" si="35"/>
        <v xml:space="preserve"> </v>
      </c>
      <c r="K259" s="12">
        <f t="shared" si="39"/>
        <v>11</v>
      </c>
    </row>
    <row r="260" spans="2:11" x14ac:dyDescent="0.25">
      <c r="B260" s="20" t="str">
        <f t="shared" si="36"/>
        <v>December</v>
      </c>
      <c r="C260" s="21">
        <f t="shared" si="37"/>
        <v>2042</v>
      </c>
      <c r="D260" s="22">
        <f t="shared" si="38"/>
        <v>263220.83999999985</v>
      </c>
      <c r="E260" s="22">
        <f t="shared" si="31"/>
        <v>2838.95</v>
      </c>
      <c r="F260" s="22">
        <f t="shared" si="32"/>
        <v>1206.43</v>
      </c>
      <c r="G260" s="22">
        <f t="shared" si="30"/>
        <v>1632.5199999999998</v>
      </c>
      <c r="H260" s="22">
        <f t="shared" si="33"/>
        <v>261588.31999999986</v>
      </c>
      <c r="I260" s="23">
        <f t="shared" si="34"/>
        <v>14961.330000000002</v>
      </c>
      <c r="J260" s="24">
        <f t="shared" si="35"/>
        <v>19106.07</v>
      </c>
      <c r="K260" s="12">
        <f t="shared" si="39"/>
        <v>12</v>
      </c>
    </row>
    <row r="261" spans="2:11" x14ac:dyDescent="0.25">
      <c r="B261" s="20" t="str">
        <f t="shared" si="36"/>
        <v>January</v>
      </c>
      <c r="C261" s="21">
        <f t="shared" si="37"/>
        <v>2043</v>
      </c>
      <c r="D261" s="22">
        <f t="shared" si="38"/>
        <v>261588.31999999986</v>
      </c>
      <c r="E261" s="22">
        <f t="shared" si="31"/>
        <v>2838.95</v>
      </c>
      <c r="F261" s="22">
        <f t="shared" si="32"/>
        <v>1198.95</v>
      </c>
      <c r="G261" s="22">
        <f t="shared" si="30"/>
        <v>1639.9999999999998</v>
      </c>
      <c r="H261" s="22">
        <f t="shared" si="33"/>
        <v>259948.31999999986</v>
      </c>
      <c r="I261" s="23" t="str">
        <f t="shared" si="34"/>
        <v xml:space="preserve"> </v>
      </c>
      <c r="J261" s="24" t="str">
        <f t="shared" si="35"/>
        <v xml:space="preserve"> </v>
      </c>
      <c r="K261" s="12">
        <f t="shared" si="39"/>
        <v>1</v>
      </c>
    </row>
    <row r="262" spans="2:11" x14ac:dyDescent="0.25">
      <c r="B262" s="20" t="str">
        <f t="shared" si="36"/>
        <v>February</v>
      </c>
      <c r="C262" s="21">
        <f t="shared" si="37"/>
        <v>2043</v>
      </c>
      <c r="D262" s="22">
        <f t="shared" si="38"/>
        <v>259948.31999999986</v>
      </c>
      <c r="E262" s="22">
        <f t="shared" si="31"/>
        <v>2838.95</v>
      </c>
      <c r="F262" s="22">
        <f t="shared" si="32"/>
        <v>1191.43</v>
      </c>
      <c r="G262" s="22">
        <f t="shared" si="30"/>
        <v>1647.5199999999998</v>
      </c>
      <c r="H262" s="22">
        <f t="shared" si="33"/>
        <v>258300.79999999987</v>
      </c>
      <c r="I262" s="23" t="str">
        <f t="shared" si="34"/>
        <v xml:space="preserve"> </v>
      </c>
      <c r="J262" s="24" t="str">
        <f t="shared" si="35"/>
        <v xml:space="preserve"> </v>
      </c>
      <c r="K262" s="12">
        <f t="shared" si="39"/>
        <v>2</v>
      </c>
    </row>
    <row r="263" spans="2:11" x14ac:dyDescent="0.25">
      <c r="B263" s="20" t="str">
        <f t="shared" si="36"/>
        <v>March</v>
      </c>
      <c r="C263" s="21">
        <f t="shared" si="37"/>
        <v>2043</v>
      </c>
      <c r="D263" s="22">
        <f t="shared" si="38"/>
        <v>258300.79999999987</v>
      </c>
      <c r="E263" s="22">
        <f t="shared" si="31"/>
        <v>2838.95</v>
      </c>
      <c r="F263" s="22">
        <f t="shared" si="32"/>
        <v>1183.8800000000001</v>
      </c>
      <c r="G263" s="22">
        <f t="shared" si="30"/>
        <v>1655.0699999999997</v>
      </c>
      <c r="H263" s="22">
        <f t="shared" si="33"/>
        <v>256645.72999999986</v>
      </c>
      <c r="I263" s="23" t="str">
        <f t="shared" si="34"/>
        <v xml:space="preserve"> </v>
      </c>
      <c r="J263" s="24" t="str">
        <f t="shared" si="35"/>
        <v xml:space="preserve"> </v>
      </c>
      <c r="K263" s="12">
        <f t="shared" si="39"/>
        <v>3</v>
      </c>
    </row>
    <row r="264" spans="2:11" x14ac:dyDescent="0.25">
      <c r="B264" s="20" t="str">
        <f t="shared" si="36"/>
        <v>April</v>
      </c>
      <c r="C264" s="21">
        <f t="shared" si="37"/>
        <v>2043</v>
      </c>
      <c r="D264" s="22">
        <f t="shared" si="38"/>
        <v>256645.72999999986</v>
      </c>
      <c r="E264" s="22">
        <f t="shared" si="31"/>
        <v>2838.95</v>
      </c>
      <c r="F264" s="22">
        <f t="shared" si="32"/>
        <v>1176.29</v>
      </c>
      <c r="G264" s="22">
        <f t="shared" si="30"/>
        <v>1662.6599999999999</v>
      </c>
      <c r="H264" s="22">
        <f t="shared" si="33"/>
        <v>254983.06999999986</v>
      </c>
      <c r="I264" s="23" t="str">
        <f t="shared" si="34"/>
        <v xml:space="preserve"> </v>
      </c>
      <c r="J264" s="24" t="str">
        <f t="shared" si="35"/>
        <v xml:space="preserve"> </v>
      </c>
      <c r="K264" s="12">
        <f t="shared" si="39"/>
        <v>4</v>
      </c>
    </row>
    <row r="265" spans="2:11" x14ac:dyDescent="0.25">
      <c r="B265" s="20" t="str">
        <f t="shared" si="36"/>
        <v>May</v>
      </c>
      <c r="C265" s="21">
        <f t="shared" si="37"/>
        <v>2043</v>
      </c>
      <c r="D265" s="22">
        <f t="shared" si="38"/>
        <v>254983.06999999986</v>
      </c>
      <c r="E265" s="22">
        <f t="shared" si="31"/>
        <v>2838.95</v>
      </c>
      <c r="F265" s="22">
        <f t="shared" si="32"/>
        <v>1168.67</v>
      </c>
      <c r="G265" s="22">
        <f t="shared" si="30"/>
        <v>1670.2799999999997</v>
      </c>
      <c r="H265" s="22">
        <f t="shared" si="33"/>
        <v>253312.78999999986</v>
      </c>
      <c r="I265" s="23" t="str">
        <f t="shared" si="34"/>
        <v xml:space="preserve"> </v>
      </c>
      <c r="J265" s="24" t="str">
        <f t="shared" si="35"/>
        <v xml:space="preserve"> </v>
      </c>
      <c r="K265" s="12">
        <f t="shared" si="39"/>
        <v>5</v>
      </c>
    </row>
    <row r="266" spans="2:11" x14ac:dyDescent="0.25">
      <c r="B266" s="20" t="str">
        <f t="shared" si="36"/>
        <v>June</v>
      </c>
      <c r="C266" s="21">
        <f t="shared" si="37"/>
        <v>2043</v>
      </c>
      <c r="D266" s="22">
        <f t="shared" si="38"/>
        <v>253312.78999999986</v>
      </c>
      <c r="E266" s="22">
        <f t="shared" si="31"/>
        <v>2838.95</v>
      </c>
      <c r="F266" s="22">
        <f t="shared" si="32"/>
        <v>1161.02</v>
      </c>
      <c r="G266" s="22">
        <f t="shared" si="30"/>
        <v>1677.9299999999998</v>
      </c>
      <c r="H266" s="22">
        <f t="shared" si="33"/>
        <v>251634.85999999987</v>
      </c>
      <c r="I266" s="23" t="str">
        <f t="shared" si="34"/>
        <v xml:space="preserve"> </v>
      </c>
      <c r="J266" s="24" t="str">
        <f t="shared" si="35"/>
        <v xml:space="preserve"> </v>
      </c>
      <c r="K266" s="12">
        <f t="shared" si="39"/>
        <v>6</v>
      </c>
    </row>
    <row r="267" spans="2:11" x14ac:dyDescent="0.25">
      <c r="B267" s="20" t="str">
        <f t="shared" si="36"/>
        <v>July</v>
      </c>
      <c r="C267" s="21">
        <f t="shared" si="37"/>
        <v>2043</v>
      </c>
      <c r="D267" s="22">
        <f t="shared" si="38"/>
        <v>251634.85999999987</v>
      </c>
      <c r="E267" s="22">
        <f t="shared" si="31"/>
        <v>2838.95</v>
      </c>
      <c r="F267" s="22">
        <f t="shared" si="32"/>
        <v>1153.33</v>
      </c>
      <c r="G267" s="22">
        <f t="shared" si="30"/>
        <v>1685.62</v>
      </c>
      <c r="H267" s="22">
        <f t="shared" si="33"/>
        <v>249949.23999999987</v>
      </c>
      <c r="I267" s="23" t="str">
        <f t="shared" si="34"/>
        <v xml:space="preserve"> </v>
      </c>
      <c r="J267" s="24" t="str">
        <f t="shared" si="35"/>
        <v xml:space="preserve"> </v>
      </c>
      <c r="K267" s="12">
        <f t="shared" si="39"/>
        <v>7</v>
      </c>
    </row>
    <row r="268" spans="2:11" x14ac:dyDescent="0.25">
      <c r="B268" s="20" t="str">
        <f t="shared" si="36"/>
        <v>August</v>
      </c>
      <c r="C268" s="21">
        <f t="shared" si="37"/>
        <v>2043</v>
      </c>
      <c r="D268" s="22">
        <f t="shared" si="38"/>
        <v>249949.23999999987</v>
      </c>
      <c r="E268" s="22">
        <f t="shared" si="31"/>
        <v>2838.95</v>
      </c>
      <c r="F268" s="22">
        <f t="shared" si="32"/>
        <v>1145.5999999999999</v>
      </c>
      <c r="G268" s="22">
        <f t="shared" si="30"/>
        <v>1693.35</v>
      </c>
      <c r="H268" s="22">
        <f t="shared" si="33"/>
        <v>248255.88999999987</v>
      </c>
      <c r="I268" s="23" t="str">
        <f t="shared" si="34"/>
        <v xml:space="preserve"> </v>
      </c>
      <c r="J268" s="24" t="str">
        <f t="shared" si="35"/>
        <v xml:space="preserve"> </v>
      </c>
      <c r="K268" s="12">
        <f t="shared" si="39"/>
        <v>8</v>
      </c>
    </row>
    <row r="269" spans="2:11" x14ac:dyDescent="0.25">
      <c r="B269" s="20" t="str">
        <f t="shared" si="36"/>
        <v>September</v>
      </c>
      <c r="C269" s="21">
        <f t="shared" si="37"/>
        <v>2043</v>
      </c>
      <c r="D269" s="22">
        <f t="shared" si="38"/>
        <v>248255.88999999987</v>
      </c>
      <c r="E269" s="22">
        <f t="shared" si="31"/>
        <v>2838.95</v>
      </c>
      <c r="F269" s="22">
        <f t="shared" si="32"/>
        <v>1137.8399999999999</v>
      </c>
      <c r="G269" s="22">
        <f t="shared" si="30"/>
        <v>1701.11</v>
      </c>
      <c r="H269" s="22">
        <f t="shared" si="33"/>
        <v>246554.77999999988</v>
      </c>
      <c r="I269" s="23" t="str">
        <f t="shared" si="34"/>
        <v xml:space="preserve"> </v>
      </c>
      <c r="J269" s="24" t="str">
        <f t="shared" si="35"/>
        <v xml:space="preserve"> </v>
      </c>
      <c r="K269" s="12">
        <f t="shared" si="39"/>
        <v>9</v>
      </c>
    </row>
    <row r="270" spans="2:11" x14ac:dyDescent="0.25">
      <c r="B270" s="20" t="str">
        <f t="shared" si="36"/>
        <v>October</v>
      </c>
      <c r="C270" s="21">
        <f t="shared" si="37"/>
        <v>2043</v>
      </c>
      <c r="D270" s="22">
        <f t="shared" si="38"/>
        <v>246554.77999999988</v>
      </c>
      <c r="E270" s="22">
        <f t="shared" si="31"/>
        <v>2838.95</v>
      </c>
      <c r="F270" s="22">
        <f t="shared" si="32"/>
        <v>1130.04</v>
      </c>
      <c r="G270" s="22">
        <f t="shared" si="30"/>
        <v>1708.9099999999999</v>
      </c>
      <c r="H270" s="22">
        <f t="shared" si="33"/>
        <v>244845.86999999988</v>
      </c>
      <c r="I270" s="23" t="str">
        <f t="shared" si="34"/>
        <v xml:space="preserve"> </v>
      </c>
      <c r="J270" s="24" t="str">
        <f t="shared" si="35"/>
        <v xml:space="preserve"> </v>
      </c>
      <c r="K270" s="12">
        <f t="shared" si="39"/>
        <v>10</v>
      </c>
    </row>
    <row r="271" spans="2:11" x14ac:dyDescent="0.25">
      <c r="B271" s="20" t="str">
        <f t="shared" si="36"/>
        <v>November</v>
      </c>
      <c r="C271" s="21">
        <f t="shared" si="37"/>
        <v>2043</v>
      </c>
      <c r="D271" s="22">
        <f t="shared" si="38"/>
        <v>244845.86999999988</v>
      </c>
      <c r="E271" s="22">
        <f t="shared" si="31"/>
        <v>2838.95</v>
      </c>
      <c r="F271" s="22">
        <f t="shared" si="32"/>
        <v>1122.21</v>
      </c>
      <c r="G271" s="22">
        <f t="shared" si="30"/>
        <v>1716.7399999999998</v>
      </c>
      <c r="H271" s="22">
        <f t="shared" si="33"/>
        <v>243129.12999999989</v>
      </c>
      <c r="I271" s="23" t="str">
        <f t="shared" si="34"/>
        <v xml:space="preserve"> </v>
      </c>
      <c r="J271" s="24" t="str">
        <f t="shared" si="35"/>
        <v xml:space="preserve"> </v>
      </c>
      <c r="K271" s="12">
        <f t="shared" si="39"/>
        <v>11</v>
      </c>
    </row>
    <row r="272" spans="2:11" x14ac:dyDescent="0.25">
      <c r="B272" s="20" t="str">
        <f t="shared" si="36"/>
        <v>December</v>
      </c>
      <c r="C272" s="21">
        <f t="shared" si="37"/>
        <v>2043</v>
      </c>
      <c r="D272" s="22">
        <f t="shared" si="38"/>
        <v>243129.12999999989</v>
      </c>
      <c r="E272" s="22">
        <f t="shared" si="31"/>
        <v>2838.95</v>
      </c>
      <c r="F272" s="22">
        <f t="shared" si="32"/>
        <v>1114.3399999999999</v>
      </c>
      <c r="G272" s="22">
        <f t="shared" si="30"/>
        <v>1724.61</v>
      </c>
      <c r="H272" s="22">
        <f t="shared" si="33"/>
        <v>241404.5199999999</v>
      </c>
      <c r="I272" s="23">
        <f t="shared" si="34"/>
        <v>13883.599999999999</v>
      </c>
      <c r="J272" s="24">
        <f t="shared" si="35"/>
        <v>20183.799999999996</v>
      </c>
      <c r="K272" s="12">
        <f t="shared" si="39"/>
        <v>12</v>
      </c>
    </row>
    <row r="273" spans="2:11" x14ac:dyDescent="0.25">
      <c r="B273" s="20" t="str">
        <f t="shared" si="36"/>
        <v>January</v>
      </c>
      <c r="C273" s="21">
        <f t="shared" si="37"/>
        <v>2044</v>
      </c>
      <c r="D273" s="22">
        <f t="shared" si="38"/>
        <v>241404.5199999999</v>
      </c>
      <c r="E273" s="22">
        <f t="shared" si="31"/>
        <v>2838.95</v>
      </c>
      <c r="F273" s="22">
        <f t="shared" si="32"/>
        <v>1106.44</v>
      </c>
      <c r="G273" s="22">
        <f t="shared" si="30"/>
        <v>1732.5099999999998</v>
      </c>
      <c r="H273" s="22">
        <f t="shared" si="33"/>
        <v>239672.00999999989</v>
      </c>
      <c r="I273" s="23" t="str">
        <f t="shared" si="34"/>
        <v xml:space="preserve"> </v>
      </c>
      <c r="J273" s="24" t="str">
        <f t="shared" si="35"/>
        <v xml:space="preserve"> </v>
      </c>
      <c r="K273" s="12">
        <f t="shared" si="39"/>
        <v>1</v>
      </c>
    </row>
    <row r="274" spans="2:11" x14ac:dyDescent="0.25">
      <c r="B274" s="20" t="str">
        <f t="shared" si="36"/>
        <v>February</v>
      </c>
      <c r="C274" s="21">
        <f t="shared" si="37"/>
        <v>2044</v>
      </c>
      <c r="D274" s="22">
        <f t="shared" si="38"/>
        <v>239672.00999999989</v>
      </c>
      <c r="E274" s="22">
        <f t="shared" si="31"/>
        <v>2838.95</v>
      </c>
      <c r="F274" s="22">
        <f t="shared" si="32"/>
        <v>1098.5</v>
      </c>
      <c r="G274" s="22">
        <f t="shared" si="30"/>
        <v>1740.4499999999998</v>
      </c>
      <c r="H274" s="22">
        <f t="shared" si="33"/>
        <v>237931.55999999988</v>
      </c>
      <c r="I274" s="23" t="str">
        <f t="shared" si="34"/>
        <v xml:space="preserve"> </v>
      </c>
      <c r="J274" s="24" t="str">
        <f t="shared" si="35"/>
        <v xml:space="preserve"> </v>
      </c>
      <c r="K274" s="12">
        <f t="shared" si="39"/>
        <v>2</v>
      </c>
    </row>
    <row r="275" spans="2:11" x14ac:dyDescent="0.25">
      <c r="B275" s="20" t="str">
        <f t="shared" si="36"/>
        <v>March</v>
      </c>
      <c r="C275" s="21">
        <f t="shared" si="37"/>
        <v>2044</v>
      </c>
      <c r="D275" s="22">
        <f t="shared" si="38"/>
        <v>237931.55999999988</v>
      </c>
      <c r="E275" s="22">
        <f t="shared" si="31"/>
        <v>2838.95</v>
      </c>
      <c r="F275" s="22">
        <f t="shared" si="32"/>
        <v>1090.52</v>
      </c>
      <c r="G275" s="22">
        <f t="shared" si="30"/>
        <v>1748.4299999999998</v>
      </c>
      <c r="H275" s="22">
        <f t="shared" si="33"/>
        <v>236183.12999999989</v>
      </c>
      <c r="I275" s="23" t="str">
        <f t="shared" si="34"/>
        <v xml:space="preserve"> </v>
      </c>
      <c r="J275" s="24" t="str">
        <f t="shared" si="35"/>
        <v xml:space="preserve"> </v>
      </c>
      <c r="K275" s="12">
        <f t="shared" si="39"/>
        <v>3</v>
      </c>
    </row>
    <row r="276" spans="2:11" x14ac:dyDescent="0.25">
      <c r="B276" s="20" t="str">
        <f t="shared" si="36"/>
        <v>April</v>
      </c>
      <c r="C276" s="21">
        <f t="shared" si="37"/>
        <v>2044</v>
      </c>
      <c r="D276" s="22">
        <f t="shared" si="38"/>
        <v>236183.12999999989</v>
      </c>
      <c r="E276" s="22">
        <f t="shared" si="31"/>
        <v>2838.95</v>
      </c>
      <c r="F276" s="22">
        <f t="shared" si="32"/>
        <v>1082.51</v>
      </c>
      <c r="G276" s="22">
        <f t="shared" si="30"/>
        <v>1756.4399999999998</v>
      </c>
      <c r="H276" s="22">
        <f t="shared" si="33"/>
        <v>234426.68999999989</v>
      </c>
      <c r="I276" s="23" t="str">
        <f t="shared" si="34"/>
        <v xml:space="preserve"> </v>
      </c>
      <c r="J276" s="24" t="str">
        <f t="shared" si="35"/>
        <v xml:space="preserve"> </v>
      </c>
      <c r="K276" s="12">
        <f t="shared" si="39"/>
        <v>4</v>
      </c>
    </row>
    <row r="277" spans="2:11" x14ac:dyDescent="0.25">
      <c r="B277" s="20" t="str">
        <f t="shared" si="36"/>
        <v>May</v>
      </c>
      <c r="C277" s="21">
        <f t="shared" si="37"/>
        <v>2044</v>
      </c>
      <c r="D277" s="22">
        <f t="shared" si="38"/>
        <v>234426.68999999989</v>
      </c>
      <c r="E277" s="22">
        <f t="shared" si="31"/>
        <v>2838.95</v>
      </c>
      <c r="F277" s="22">
        <f t="shared" si="32"/>
        <v>1074.46</v>
      </c>
      <c r="G277" s="22">
        <f t="shared" ref="G277:G340" si="40">E277-F277</f>
        <v>1764.4899999999998</v>
      </c>
      <c r="H277" s="22">
        <f t="shared" si="33"/>
        <v>232662.1999999999</v>
      </c>
      <c r="I277" s="23" t="str">
        <f t="shared" si="34"/>
        <v xml:space="preserve"> </v>
      </c>
      <c r="J277" s="24" t="str">
        <f t="shared" si="35"/>
        <v xml:space="preserve"> </v>
      </c>
      <c r="K277" s="12">
        <f t="shared" si="39"/>
        <v>5</v>
      </c>
    </row>
    <row r="278" spans="2:11" x14ac:dyDescent="0.25">
      <c r="B278" s="20" t="str">
        <f t="shared" si="36"/>
        <v>June</v>
      </c>
      <c r="C278" s="21">
        <f t="shared" si="37"/>
        <v>2044</v>
      </c>
      <c r="D278" s="22">
        <f t="shared" si="38"/>
        <v>232662.1999999999</v>
      </c>
      <c r="E278" s="22">
        <f t="shared" ref="E278:E341" si="41">IF(D278&gt;$C$15,$C$15,(D278+F278))</f>
        <v>2838.95</v>
      </c>
      <c r="F278" s="22">
        <f t="shared" ref="F278:F341" si="42">ROUND(D278*$C$14/12,2)</f>
        <v>1066.3699999999999</v>
      </c>
      <c r="G278" s="22">
        <f t="shared" si="40"/>
        <v>1772.58</v>
      </c>
      <c r="H278" s="22">
        <f t="shared" ref="H278:H341" si="43">D278-G278</f>
        <v>230889.61999999991</v>
      </c>
      <c r="I278" s="23" t="str">
        <f t="shared" ref="I278:I341" si="44">IF(B278="december",SUM(F267:F278)," ")</f>
        <v xml:space="preserve"> </v>
      </c>
      <c r="J278" s="24" t="str">
        <f t="shared" ref="J278:J341" si="45">IF(B278="december",SUM(G267:G278)," ")</f>
        <v xml:space="preserve"> </v>
      </c>
      <c r="K278" s="12">
        <f t="shared" si="39"/>
        <v>6</v>
      </c>
    </row>
    <row r="279" spans="2:11" x14ac:dyDescent="0.25">
      <c r="B279" s="20" t="str">
        <f t="shared" ref="B279:B342" si="46">TEXT(K279*28,"mmmm")</f>
        <v>July</v>
      </c>
      <c r="C279" s="21">
        <f t="shared" ref="C279:C342" si="47">IF(B278="december",C278+1,C278)</f>
        <v>2044</v>
      </c>
      <c r="D279" s="22">
        <f t="shared" ref="D279:D342" si="48">IF(H278&gt;0.01,H278,0)</f>
        <v>230889.61999999991</v>
      </c>
      <c r="E279" s="22">
        <f t="shared" si="41"/>
        <v>2838.95</v>
      </c>
      <c r="F279" s="22">
        <f t="shared" si="42"/>
        <v>1058.24</v>
      </c>
      <c r="G279" s="22">
        <f t="shared" si="40"/>
        <v>1780.7099999999998</v>
      </c>
      <c r="H279" s="22">
        <f t="shared" si="43"/>
        <v>229108.90999999992</v>
      </c>
      <c r="I279" s="23" t="str">
        <f t="shared" si="44"/>
        <v xml:space="preserve"> </v>
      </c>
      <c r="J279" s="24" t="str">
        <f t="shared" si="45"/>
        <v xml:space="preserve"> </v>
      </c>
      <c r="K279" s="12">
        <f t="shared" si="39"/>
        <v>7</v>
      </c>
    </row>
    <row r="280" spans="2:11" x14ac:dyDescent="0.25">
      <c r="B280" s="20" t="str">
        <f t="shared" si="46"/>
        <v>August</v>
      </c>
      <c r="C280" s="21">
        <f t="shared" si="47"/>
        <v>2044</v>
      </c>
      <c r="D280" s="22">
        <f t="shared" si="48"/>
        <v>229108.90999999992</v>
      </c>
      <c r="E280" s="22">
        <f t="shared" si="41"/>
        <v>2838.95</v>
      </c>
      <c r="F280" s="22">
        <f t="shared" si="42"/>
        <v>1050.08</v>
      </c>
      <c r="G280" s="22">
        <f t="shared" si="40"/>
        <v>1788.87</v>
      </c>
      <c r="H280" s="22">
        <f t="shared" si="43"/>
        <v>227320.03999999992</v>
      </c>
      <c r="I280" s="23" t="str">
        <f t="shared" si="44"/>
        <v xml:space="preserve"> </v>
      </c>
      <c r="J280" s="24" t="str">
        <f t="shared" si="45"/>
        <v xml:space="preserve"> </v>
      </c>
      <c r="K280" s="12">
        <f t="shared" ref="K280:K343" si="49">IF(K279=12,1,K279+1)</f>
        <v>8</v>
      </c>
    </row>
    <row r="281" spans="2:11" x14ac:dyDescent="0.25">
      <c r="B281" s="20" t="str">
        <f t="shared" si="46"/>
        <v>September</v>
      </c>
      <c r="C281" s="21">
        <f t="shared" si="47"/>
        <v>2044</v>
      </c>
      <c r="D281" s="22">
        <f t="shared" si="48"/>
        <v>227320.03999999992</v>
      </c>
      <c r="E281" s="22">
        <f t="shared" si="41"/>
        <v>2838.95</v>
      </c>
      <c r="F281" s="22">
        <f t="shared" si="42"/>
        <v>1041.8800000000001</v>
      </c>
      <c r="G281" s="22">
        <f t="shared" si="40"/>
        <v>1797.0699999999997</v>
      </c>
      <c r="H281" s="22">
        <f t="shared" si="43"/>
        <v>225522.96999999991</v>
      </c>
      <c r="I281" s="23" t="str">
        <f t="shared" si="44"/>
        <v xml:space="preserve"> </v>
      </c>
      <c r="J281" s="24" t="str">
        <f t="shared" si="45"/>
        <v xml:space="preserve"> </v>
      </c>
      <c r="K281" s="12">
        <f t="shared" si="49"/>
        <v>9</v>
      </c>
    </row>
    <row r="282" spans="2:11" x14ac:dyDescent="0.25">
      <c r="B282" s="20" t="str">
        <f t="shared" si="46"/>
        <v>October</v>
      </c>
      <c r="C282" s="21">
        <f t="shared" si="47"/>
        <v>2044</v>
      </c>
      <c r="D282" s="22">
        <f t="shared" si="48"/>
        <v>225522.96999999991</v>
      </c>
      <c r="E282" s="22">
        <f t="shared" si="41"/>
        <v>2838.95</v>
      </c>
      <c r="F282" s="22">
        <f t="shared" si="42"/>
        <v>1033.6500000000001</v>
      </c>
      <c r="G282" s="22">
        <f t="shared" si="40"/>
        <v>1805.2999999999997</v>
      </c>
      <c r="H282" s="22">
        <f t="shared" si="43"/>
        <v>223717.66999999993</v>
      </c>
      <c r="I282" s="23" t="str">
        <f t="shared" si="44"/>
        <v xml:space="preserve"> </v>
      </c>
      <c r="J282" s="24" t="str">
        <f t="shared" si="45"/>
        <v xml:space="preserve"> </v>
      </c>
      <c r="K282" s="12">
        <f t="shared" si="49"/>
        <v>10</v>
      </c>
    </row>
    <row r="283" spans="2:11" x14ac:dyDescent="0.25">
      <c r="B283" s="20" t="str">
        <f t="shared" si="46"/>
        <v>November</v>
      </c>
      <c r="C283" s="21">
        <f t="shared" si="47"/>
        <v>2044</v>
      </c>
      <c r="D283" s="22">
        <f t="shared" si="48"/>
        <v>223717.66999999993</v>
      </c>
      <c r="E283" s="22">
        <f t="shared" si="41"/>
        <v>2838.95</v>
      </c>
      <c r="F283" s="22">
        <f t="shared" si="42"/>
        <v>1025.3699999999999</v>
      </c>
      <c r="G283" s="22">
        <f t="shared" si="40"/>
        <v>1813.58</v>
      </c>
      <c r="H283" s="22">
        <f t="shared" si="43"/>
        <v>221904.08999999994</v>
      </c>
      <c r="I283" s="23" t="str">
        <f t="shared" si="44"/>
        <v xml:space="preserve"> </v>
      </c>
      <c r="J283" s="24" t="str">
        <f t="shared" si="45"/>
        <v xml:space="preserve"> </v>
      </c>
      <c r="K283" s="12">
        <f t="shared" si="49"/>
        <v>11</v>
      </c>
    </row>
    <row r="284" spans="2:11" x14ac:dyDescent="0.25">
      <c r="B284" s="20" t="str">
        <f t="shared" si="46"/>
        <v>December</v>
      </c>
      <c r="C284" s="21">
        <f t="shared" si="47"/>
        <v>2044</v>
      </c>
      <c r="D284" s="22">
        <f t="shared" si="48"/>
        <v>221904.08999999994</v>
      </c>
      <c r="E284" s="22">
        <f t="shared" si="41"/>
        <v>2838.95</v>
      </c>
      <c r="F284" s="22">
        <f t="shared" si="42"/>
        <v>1017.06</v>
      </c>
      <c r="G284" s="22">
        <f t="shared" si="40"/>
        <v>1821.8899999999999</v>
      </c>
      <c r="H284" s="22">
        <f t="shared" si="43"/>
        <v>220082.19999999992</v>
      </c>
      <c r="I284" s="23">
        <f t="shared" si="44"/>
        <v>12745.08</v>
      </c>
      <c r="J284" s="24">
        <f t="shared" si="45"/>
        <v>21322.32</v>
      </c>
      <c r="K284" s="12">
        <f t="shared" si="49"/>
        <v>12</v>
      </c>
    </row>
    <row r="285" spans="2:11" x14ac:dyDescent="0.25">
      <c r="B285" s="20" t="str">
        <f t="shared" si="46"/>
        <v>January</v>
      </c>
      <c r="C285" s="21">
        <f t="shared" si="47"/>
        <v>2045</v>
      </c>
      <c r="D285" s="22">
        <f t="shared" si="48"/>
        <v>220082.19999999992</v>
      </c>
      <c r="E285" s="22">
        <f t="shared" si="41"/>
        <v>2838.95</v>
      </c>
      <c r="F285" s="22">
        <f t="shared" si="42"/>
        <v>1008.71</v>
      </c>
      <c r="G285" s="22">
        <f t="shared" si="40"/>
        <v>1830.2399999999998</v>
      </c>
      <c r="H285" s="22">
        <f t="shared" si="43"/>
        <v>218251.95999999993</v>
      </c>
      <c r="I285" s="23" t="str">
        <f t="shared" si="44"/>
        <v xml:space="preserve"> </v>
      </c>
      <c r="J285" s="24" t="str">
        <f t="shared" si="45"/>
        <v xml:space="preserve"> </v>
      </c>
      <c r="K285" s="12">
        <f t="shared" si="49"/>
        <v>1</v>
      </c>
    </row>
    <row r="286" spans="2:11" x14ac:dyDescent="0.25">
      <c r="B286" s="20" t="str">
        <f t="shared" si="46"/>
        <v>February</v>
      </c>
      <c r="C286" s="21">
        <f t="shared" si="47"/>
        <v>2045</v>
      </c>
      <c r="D286" s="22">
        <f t="shared" si="48"/>
        <v>218251.95999999993</v>
      </c>
      <c r="E286" s="22">
        <f t="shared" si="41"/>
        <v>2838.95</v>
      </c>
      <c r="F286" s="22">
        <f t="shared" si="42"/>
        <v>1000.32</v>
      </c>
      <c r="G286" s="22">
        <f t="shared" si="40"/>
        <v>1838.6299999999997</v>
      </c>
      <c r="H286" s="22">
        <f t="shared" si="43"/>
        <v>216413.32999999993</v>
      </c>
      <c r="I286" s="23" t="str">
        <f t="shared" si="44"/>
        <v xml:space="preserve"> </v>
      </c>
      <c r="J286" s="24" t="str">
        <f t="shared" si="45"/>
        <v xml:space="preserve"> </v>
      </c>
      <c r="K286" s="12">
        <f t="shared" si="49"/>
        <v>2</v>
      </c>
    </row>
    <row r="287" spans="2:11" x14ac:dyDescent="0.25">
      <c r="B287" s="20" t="str">
        <f t="shared" si="46"/>
        <v>March</v>
      </c>
      <c r="C287" s="21">
        <f t="shared" si="47"/>
        <v>2045</v>
      </c>
      <c r="D287" s="22">
        <f t="shared" si="48"/>
        <v>216413.32999999993</v>
      </c>
      <c r="E287" s="22">
        <f t="shared" si="41"/>
        <v>2838.95</v>
      </c>
      <c r="F287" s="22">
        <f t="shared" si="42"/>
        <v>991.89</v>
      </c>
      <c r="G287" s="22">
        <f t="shared" si="40"/>
        <v>1847.06</v>
      </c>
      <c r="H287" s="22">
        <f t="shared" si="43"/>
        <v>214566.26999999993</v>
      </c>
      <c r="I287" s="23" t="str">
        <f t="shared" si="44"/>
        <v xml:space="preserve"> </v>
      </c>
      <c r="J287" s="24" t="str">
        <f t="shared" si="45"/>
        <v xml:space="preserve"> </v>
      </c>
      <c r="K287" s="12">
        <f t="shared" si="49"/>
        <v>3</v>
      </c>
    </row>
    <row r="288" spans="2:11" x14ac:dyDescent="0.25">
      <c r="B288" s="20" t="str">
        <f t="shared" si="46"/>
        <v>April</v>
      </c>
      <c r="C288" s="21">
        <f t="shared" si="47"/>
        <v>2045</v>
      </c>
      <c r="D288" s="22">
        <f t="shared" si="48"/>
        <v>214566.26999999993</v>
      </c>
      <c r="E288" s="22">
        <f t="shared" si="41"/>
        <v>2838.95</v>
      </c>
      <c r="F288" s="22">
        <f t="shared" si="42"/>
        <v>983.43</v>
      </c>
      <c r="G288" s="22">
        <f t="shared" si="40"/>
        <v>1855.52</v>
      </c>
      <c r="H288" s="22">
        <f t="shared" si="43"/>
        <v>212710.74999999994</v>
      </c>
      <c r="I288" s="23" t="str">
        <f t="shared" si="44"/>
        <v xml:space="preserve"> </v>
      </c>
      <c r="J288" s="24" t="str">
        <f t="shared" si="45"/>
        <v xml:space="preserve"> </v>
      </c>
      <c r="K288" s="12">
        <f t="shared" si="49"/>
        <v>4</v>
      </c>
    </row>
    <row r="289" spans="2:11" x14ac:dyDescent="0.25">
      <c r="B289" s="20" t="str">
        <f t="shared" si="46"/>
        <v>May</v>
      </c>
      <c r="C289" s="21">
        <f t="shared" si="47"/>
        <v>2045</v>
      </c>
      <c r="D289" s="22">
        <f t="shared" si="48"/>
        <v>212710.74999999994</v>
      </c>
      <c r="E289" s="22">
        <f t="shared" si="41"/>
        <v>2838.95</v>
      </c>
      <c r="F289" s="22">
        <f t="shared" si="42"/>
        <v>974.92</v>
      </c>
      <c r="G289" s="22">
        <f t="shared" si="40"/>
        <v>1864.0299999999997</v>
      </c>
      <c r="H289" s="22">
        <f t="shared" si="43"/>
        <v>210846.71999999994</v>
      </c>
      <c r="I289" s="23" t="str">
        <f t="shared" si="44"/>
        <v xml:space="preserve"> </v>
      </c>
      <c r="J289" s="24" t="str">
        <f t="shared" si="45"/>
        <v xml:space="preserve"> </v>
      </c>
      <c r="K289" s="12">
        <f t="shared" si="49"/>
        <v>5</v>
      </c>
    </row>
    <row r="290" spans="2:11" x14ac:dyDescent="0.25">
      <c r="B290" s="20" t="str">
        <f t="shared" si="46"/>
        <v>June</v>
      </c>
      <c r="C290" s="21">
        <f t="shared" si="47"/>
        <v>2045</v>
      </c>
      <c r="D290" s="22">
        <f t="shared" si="48"/>
        <v>210846.71999999994</v>
      </c>
      <c r="E290" s="22">
        <f t="shared" si="41"/>
        <v>2838.95</v>
      </c>
      <c r="F290" s="22">
        <f t="shared" si="42"/>
        <v>966.38</v>
      </c>
      <c r="G290" s="22">
        <f t="shared" si="40"/>
        <v>1872.5699999999997</v>
      </c>
      <c r="H290" s="22">
        <f t="shared" si="43"/>
        <v>208974.14999999994</v>
      </c>
      <c r="I290" s="23" t="str">
        <f t="shared" si="44"/>
        <v xml:space="preserve"> </v>
      </c>
      <c r="J290" s="24" t="str">
        <f t="shared" si="45"/>
        <v xml:space="preserve"> </v>
      </c>
      <c r="K290" s="12">
        <f t="shared" si="49"/>
        <v>6</v>
      </c>
    </row>
    <row r="291" spans="2:11" x14ac:dyDescent="0.25">
      <c r="B291" s="20" t="str">
        <f t="shared" si="46"/>
        <v>July</v>
      </c>
      <c r="C291" s="21">
        <f t="shared" si="47"/>
        <v>2045</v>
      </c>
      <c r="D291" s="22">
        <f t="shared" si="48"/>
        <v>208974.14999999994</v>
      </c>
      <c r="E291" s="22">
        <f t="shared" si="41"/>
        <v>2838.95</v>
      </c>
      <c r="F291" s="22">
        <f t="shared" si="42"/>
        <v>957.8</v>
      </c>
      <c r="G291" s="22">
        <f t="shared" si="40"/>
        <v>1881.1499999999999</v>
      </c>
      <c r="H291" s="22">
        <f t="shared" si="43"/>
        <v>207092.99999999994</v>
      </c>
      <c r="I291" s="23" t="str">
        <f t="shared" si="44"/>
        <v xml:space="preserve"> </v>
      </c>
      <c r="J291" s="24" t="str">
        <f t="shared" si="45"/>
        <v xml:space="preserve"> </v>
      </c>
      <c r="K291" s="12">
        <f t="shared" si="49"/>
        <v>7</v>
      </c>
    </row>
    <row r="292" spans="2:11" x14ac:dyDescent="0.25">
      <c r="B292" s="20" t="str">
        <f t="shared" si="46"/>
        <v>August</v>
      </c>
      <c r="C292" s="21">
        <f t="shared" si="47"/>
        <v>2045</v>
      </c>
      <c r="D292" s="22">
        <f t="shared" si="48"/>
        <v>207092.99999999994</v>
      </c>
      <c r="E292" s="22">
        <f t="shared" si="41"/>
        <v>2838.95</v>
      </c>
      <c r="F292" s="22">
        <f t="shared" si="42"/>
        <v>949.18</v>
      </c>
      <c r="G292" s="22">
        <f t="shared" si="40"/>
        <v>1889.77</v>
      </c>
      <c r="H292" s="22">
        <f t="shared" si="43"/>
        <v>205203.22999999995</v>
      </c>
      <c r="I292" s="23" t="str">
        <f t="shared" si="44"/>
        <v xml:space="preserve"> </v>
      </c>
      <c r="J292" s="24" t="str">
        <f t="shared" si="45"/>
        <v xml:space="preserve"> </v>
      </c>
      <c r="K292" s="12">
        <f t="shared" si="49"/>
        <v>8</v>
      </c>
    </row>
    <row r="293" spans="2:11" x14ac:dyDescent="0.25">
      <c r="B293" s="20" t="str">
        <f t="shared" si="46"/>
        <v>September</v>
      </c>
      <c r="C293" s="21">
        <f t="shared" si="47"/>
        <v>2045</v>
      </c>
      <c r="D293" s="22">
        <f t="shared" si="48"/>
        <v>205203.22999999995</v>
      </c>
      <c r="E293" s="22">
        <f t="shared" si="41"/>
        <v>2838.95</v>
      </c>
      <c r="F293" s="22">
        <f t="shared" si="42"/>
        <v>940.51</v>
      </c>
      <c r="G293" s="22">
        <f t="shared" si="40"/>
        <v>1898.4399999999998</v>
      </c>
      <c r="H293" s="22">
        <f t="shared" si="43"/>
        <v>203304.78999999995</v>
      </c>
      <c r="I293" s="23" t="str">
        <f t="shared" si="44"/>
        <v xml:space="preserve"> </v>
      </c>
      <c r="J293" s="24" t="str">
        <f t="shared" si="45"/>
        <v xml:space="preserve"> </v>
      </c>
      <c r="K293" s="12">
        <f t="shared" si="49"/>
        <v>9</v>
      </c>
    </row>
    <row r="294" spans="2:11" x14ac:dyDescent="0.25">
      <c r="B294" s="20" t="str">
        <f t="shared" si="46"/>
        <v>October</v>
      </c>
      <c r="C294" s="21">
        <f t="shared" si="47"/>
        <v>2045</v>
      </c>
      <c r="D294" s="22">
        <f t="shared" si="48"/>
        <v>203304.78999999995</v>
      </c>
      <c r="E294" s="22">
        <f t="shared" si="41"/>
        <v>2838.95</v>
      </c>
      <c r="F294" s="22">
        <f t="shared" si="42"/>
        <v>931.81</v>
      </c>
      <c r="G294" s="22">
        <f t="shared" si="40"/>
        <v>1907.1399999999999</v>
      </c>
      <c r="H294" s="22">
        <f t="shared" si="43"/>
        <v>201397.64999999994</v>
      </c>
      <c r="I294" s="23" t="str">
        <f t="shared" si="44"/>
        <v xml:space="preserve"> </v>
      </c>
      <c r="J294" s="24" t="str">
        <f t="shared" si="45"/>
        <v xml:space="preserve"> </v>
      </c>
      <c r="K294" s="12">
        <f t="shared" si="49"/>
        <v>10</v>
      </c>
    </row>
    <row r="295" spans="2:11" x14ac:dyDescent="0.25">
      <c r="B295" s="20" t="str">
        <f t="shared" si="46"/>
        <v>November</v>
      </c>
      <c r="C295" s="21">
        <f t="shared" si="47"/>
        <v>2045</v>
      </c>
      <c r="D295" s="22">
        <f t="shared" si="48"/>
        <v>201397.64999999994</v>
      </c>
      <c r="E295" s="22">
        <f t="shared" si="41"/>
        <v>2838.95</v>
      </c>
      <c r="F295" s="22">
        <f t="shared" si="42"/>
        <v>923.07</v>
      </c>
      <c r="G295" s="22">
        <f t="shared" si="40"/>
        <v>1915.8799999999997</v>
      </c>
      <c r="H295" s="22">
        <f t="shared" si="43"/>
        <v>199481.76999999993</v>
      </c>
      <c r="I295" s="23" t="str">
        <f t="shared" si="44"/>
        <v xml:space="preserve"> </v>
      </c>
      <c r="J295" s="24" t="str">
        <f t="shared" si="45"/>
        <v xml:space="preserve"> </v>
      </c>
      <c r="K295" s="12">
        <f t="shared" si="49"/>
        <v>11</v>
      </c>
    </row>
    <row r="296" spans="2:11" x14ac:dyDescent="0.25">
      <c r="B296" s="20" t="str">
        <f t="shared" si="46"/>
        <v>December</v>
      </c>
      <c r="C296" s="21">
        <f t="shared" si="47"/>
        <v>2045</v>
      </c>
      <c r="D296" s="22">
        <f t="shared" si="48"/>
        <v>199481.76999999993</v>
      </c>
      <c r="E296" s="22">
        <f t="shared" si="41"/>
        <v>2838.95</v>
      </c>
      <c r="F296" s="22">
        <f t="shared" si="42"/>
        <v>914.29</v>
      </c>
      <c r="G296" s="22">
        <f t="shared" si="40"/>
        <v>1924.6599999999999</v>
      </c>
      <c r="H296" s="22">
        <f t="shared" si="43"/>
        <v>197557.10999999993</v>
      </c>
      <c r="I296" s="23">
        <f t="shared" si="44"/>
        <v>11542.309999999998</v>
      </c>
      <c r="J296" s="24">
        <f t="shared" si="45"/>
        <v>22525.09</v>
      </c>
      <c r="K296" s="12">
        <f t="shared" si="49"/>
        <v>12</v>
      </c>
    </row>
    <row r="297" spans="2:11" x14ac:dyDescent="0.25">
      <c r="B297" s="20" t="str">
        <f t="shared" si="46"/>
        <v>January</v>
      </c>
      <c r="C297" s="21">
        <f t="shared" si="47"/>
        <v>2046</v>
      </c>
      <c r="D297" s="22">
        <f t="shared" si="48"/>
        <v>197557.10999999993</v>
      </c>
      <c r="E297" s="22">
        <f t="shared" si="41"/>
        <v>2838.95</v>
      </c>
      <c r="F297" s="22">
        <f t="shared" si="42"/>
        <v>905.47</v>
      </c>
      <c r="G297" s="22">
        <f t="shared" si="40"/>
        <v>1933.4799999999998</v>
      </c>
      <c r="H297" s="22">
        <f t="shared" si="43"/>
        <v>195623.62999999992</v>
      </c>
      <c r="I297" s="23" t="str">
        <f t="shared" si="44"/>
        <v xml:space="preserve"> </v>
      </c>
      <c r="J297" s="24" t="str">
        <f t="shared" si="45"/>
        <v xml:space="preserve"> </v>
      </c>
      <c r="K297" s="12">
        <f t="shared" si="49"/>
        <v>1</v>
      </c>
    </row>
    <row r="298" spans="2:11" x14ac:dyDescent="0.25">
      <c r="B298" s="20" t="str">
        <f t="shared" si="46"/>
        <v>February</v>
      </c>
      <c r="C298" s="21">
        <f t="shared" si="47"/>
        <v>2046</v>
      </c>
      <c r="D298" s="22">
        <f t="shared" si="48"/>
        <v>195623.62999999992</v>
      </c>
      <c r="E298" s="22">
        <f t="shared" si="41"/>
        <v>2838.95</v>
      </c>
      <c r="F298" s="22">
        <f t="shared" si="42"/>
        <v>896.61</v>
      </c>
      <c r="G298" s="22">
        <f t="shared" si="40"/>
        <v>1942.3399999999997</v>
      </c>
      <c r="H298" s="22">
        <f t="shared" si="43"/>
        <v>193681.28999999992</v>
      </c>
      <c r="I298" s="23" t="str">
        <f t="shared" si="44"/>
        <v xml:space="preserve"> </v>
      </c>
      <c r="J298" s="24" t="str">
        <f t="shared" si="45"/>
        <v xml:space="preserve"> </v>
      </c>
      <c r="K298" s="12">
        <f t="shared" si="49"/>
        <v>2</v>
      </c>
    </row>
    <row r="299" spans="2:11" x14ac:dyDescent="0.25">
      <c r="B299" s="20" t="str">
        <f t="shared" si="46"/>
        <v>March</v>
      </c>
      <c r="C299" s="21">
        <f t="shared" si="47"/>
        <v>2046</v>
      </c>
      <c r="D299" s="22">
        <f t="shared" si="48"/>
        <v>193681.28999999992</v>
      </c>
      <c r="E299" s="22">
        <f t="shared" si="41"/>
        <v>2838.95</v>
      </c>
      <c r="F299" s="22">
        <f t="shared" si="42"/>
        <v>887.71</v>
      </c>
      <c r="G299" s="22">
        <f t="shared" si="40"/>
        <v>1951.2399999999998</v>
      </c>
      <c r="H299" s="22">
        <f t="shared" si="43"/>
        <v>191730.04999999993</v>
      </c>
      <c r="I299" s="23" t="str">
        <f t="shared" si="44"/>
        <v xml:space="preserve"> </v>
      </c>
      <c r="J299" s="24" t="str">
        <f t="shared" si="45"/>
        <v xml:space="preserve"> </v>
      </c>
      <c r="K299" s="12">
        <f t="shared" si="49"/>
        <v>3</v>
      </c>
    </row>
    <row r="300" spans="2:11" x14ac:dyDescent="0.25">
      <c r="B300" s="20" t="str">
        <f t="shared" si="46"/>
        <v>April</v>
      </c>
      <c r="C300" s="21">
        <f t="shared" si="47"/>
        <v>2046</v>
      </c>
      <c r="D300" s="22">
        <f t="shared" si="48"/>
        <v>191730.04999999993</v>
      </c>
      <c r="E300" s="22">
        <f t="shared" si="41"/>
        <v>2838.95</v>
      </c>
      <c r="F300" s="22">
        <f t="shared" si="42"/>
        <v>878.76</v>
      </c>
      <c r="G300" s="22">
        <f t="shared" si="40"/>
        <v>1960.1899999999998</v>
      </c>
      <c r="H300" s="22">
        <f t="shared" si="43"/>
        <v>189769.85999999993</v>
      </c>
      <c r="I300" s="23" t="str">
        <f t="shared" si="44"/>
        <v xml:space="preserve"> </v>
      </c>
      <c r="J300" s="24" t="str">
        <f t="shared" si="45"/>
        <v xml:space="preserve"> </v>
      </c>
      <c r="K300" s="12">
        <f t="shared" si="49"/>
        <v>4</v>
      </c>
    </row>
    <row r="301" spans="2:11" x14ac:dyDescent="0.25">
      <c r="B301" s="20" t="str">
        <f t="shared" si="46"/>
        <v>May</v>
      </c>
      <c r="C301" s="21">
        <f t="shared" si="47"/>
        <v>2046</v>
      </c>
      <c r="D301" s="22">
        <f t="shared" si="48"/>
        <v>189769.85999999993</v>
      </c>
      <c r="E301" s="22">
        <f t="shared" si="41"/>
        <v>2838.95</v>
      </c>
      <c r="F301" s="22">
        <f t="shared" si="42"/>
        <v>869.78</v>
      </c>
      <c r="G301" s="22">
        <f t="shared" si="40"/>
        <v>1969.1699999999998</v>
      </c>
      <c r="H301" s="22">
        <f t="shared" si="43"/>
        <v>187800.68999999992</v>
      </c>
      <c r="I301" s="23" t="str">
        <f t="shared" si="44"/>
        <v xml:space="preserve"> </v>
      </c>
      <c r="J301" s="24" t="str">
        <f t="shared" si="45"/>
        <v xml:space="preserve"> </v>
      </c>
      <c r="K301" s="12">
        <f t="shared" si="49"/>
        <v>5</v>
      </c>
    </row>
    <row r="302" spans="2:11" x14ac:dyDescent="0.25">
      <c r="B302" s="20" t="str">
        <f t="shared" si="46"/>
        <v>June</v>
      </c>
      <c r="C302" s="21">
        <f t="shared" si="47"/>
        <v>2046</v>
      </c>
      <c r="D302" s="22">
        <f t="shared" si="48"/>
        <v>187800.68999999992</v>
      </c>
      <c r="E302" s="22">
        <f t="shared" si="41"/>
        <v>2838.95</v>
      </c>
      <c r="F302" s="22">
        <f t="shared" si="42"/>
        <v>860.75</v>
      </c>
      <c r="G302" s="22">
        <f t="shared" si="40"/>
        <v>1978.1999999999998</v>
      </c>
      <c r="H302" s="22">
        <f t="shared" si="43"/>
        <v>185822.4899999999</v>
      </c>
      <c r="I302" s="23" t="str">
        <f t="shared" si="44"/>
        <v xml:space="preserve"> </v>
      </c>
      <c r="J302" s="24" t="str">
        <f t="shared" si="45"/>
        <v xml:space="preserve"> </v>
      </c>
      <c r="K302" s="12">
        <f t="shared" si="49"/>
        <v>6</v>
      </c>
    </row>
    <row r="303" spans="2:11" x14ac:dyDescent="0.25">
      <c r="B303" s="20" t="str">
        <f t="shared" si="46"/>
        <v>July</v>
      </c>
      <c r="C303" s="21">
        <f t="shared" si="47"/>
        <v>2046</v>
      </c>
      <c r="D303" s="22">
        <f t="shared" si="48"/>
        <v>185822.4899999999</v>
      </c>
      <c r="E303" s="22">
        <f t="shared" si="41"/>
        <v>2838.95</v>
      </c>
      <c r="F303" s="22">
        <f t="shared" si="42"/>
        <v>851.69</v>
      </c>
      <c r="G303" s="22">
        <f t="shared" si="40"/>
        <v>1987.2599999999998</v>
      </c>
      <c r="H303" s="22">
        <f t="shared" si="43"/>
        <v>183835.22999999989</v>
      </c>
      <c r="I303" s="23" t="str">
        <f t="shared" si="44"/>
        <v xml:space="preserve"> </v>
      </c>
      <c r="J303" s="24" t="str">
        <f t="shared" si="45"/>
        <v xml:space="preserve"> </v>
      </c>
      <c r="K303" s="12">
        <f t="shared" si="49"/>
        <v>7</v>
      </c>
    </row>
    <row r="304" spans="2:11" x14ac:dyDescent="0.25">
      <c r="B304" s="20" t="str">
        <f t="shared" si="46"/>
        <v>August</v>
      </c>
      <c r="C304" s="21">
        <f t="shared" si="47"/>
        <v>2046</v>
      </c>
      <c r="D304" s="22">
        <f t="shared" si="48"/>
        <v>183835.22999999989</v>
      </c>
      <c r="E304" s="22">
        <f t="shared" si="41"/>
        <v>2838.95</v>
      </c>
      <c r="F304" s="22">
        <f t="shared" si="42"/>
        <v>842.58</v>
      </c>
      <c r="G304" s="22">
        <f t="shared" si="40"/>
        <v>1996.37</v>
      </c>
      <c r="H304" s="22">
        <f t="shared" si="43"/>
        <v>181838.8599999999</v>
      </c>
      <c r="I304" s="23" t="str">
        <f t="shared" si="44"/>
        <v xml:space="preserve"> </v>
      </c>
      <c r="J304" s="24" t="str">
        <f t="shared" si="45"/>
        <v xml:space="preserve"> </v>
      </c>
      <c r="K304" s="12">
        <f t="shared" si="49"/>
        <v>8</v>
      </c>
    </row>
    <row r="305" spans="2:11" x14ac:dyDescent="0.25">
      <c r="B305" s="20" t="str">
        <f t="shared" si="46"/>
        <v>September</v>
      </c>
      <c r="C305" s="21">
        <f t="shared" si="47"/>
        <v>2046</v>
      </c>
      <c r="D305" s="22">
        <f t="shared" si="48"/>
        <v>181838.8599999999</v>
      </c>
      <c r="E305" s="22">
        <f t="shared" si="41"/>
        <v>2838.95</v>
      </c>
      <c r="F305" s="22">
        <f t="shared" si="42"/>
        <v>833.43</v>
      </c>
      <c r="G305" s="22">
        <f t="shared" si="40"/>
        <v>2005.52</v>
      </c>
      <c r="H305" s="22">
        <f t="shared" si="43"/>
        <v>179833.33999999991</v>
      </c>
      <c r="I305" s="23" t="str">
        <f t="shared" si="44"/>
        <v xml:space="preserve"> </v>
      </c>
      <c r="J305" s="24" t="str">
        <f t="shared" si="45"/>
        <v xml:space="preserve"> </v>
      </c>
      <c r="K305" s="12">
        <f t="shared" si="49"/>
        <v>9</v>
      </c>
    </row>
    <row r="306" spans="2:11" x14ac:dyDescent="0.25">
      <c r="B306" s="20" t="str">
        <f t="shared" si="46"/>
        <v>October</v>
      </c>
      <c r="C306" s="21">
        <f t="shared" si="47"/>
        <v>2046</v>
      </c>
      <c r="D306" s="22">
        <f t="shared" si="48"/>
        <v>179833.33999999991</v>
      </c>
      <c r="E306" s="22">
        <f t="shared" si="41"/>
        <v>2838.95</v>
      </c>
      <c r="F306" s="22">
        <f t="shared" si="42"/>
        <v>824.24</v>
      </c>
      <c r="G306" s="22">
        <f t="shared" si="40"/>
        <v>2014.7099999999998</v>
      </c>
      <c r="H306" s="22">
        <f t="shared" si="43"/>
        <v>177818.62999999992</v>
      </c>
      <c r="I306" s="23" t="str">
        <f t="shared" si="44"/>
        <v xml:space="preserve"> </v>
      </c>
      <c r="J306" s="24" t="str">
        <f t="shared" si="45"/>
        <v xml:space="preserve"> </v>
      </c>
      <c r="K306" s="12">
        <f t="shared" si="49"/>
        <v>10</v>
      </c>
    </row>
    <row r="307" spans="2:11" x14ac:dyDescent="0.25">
      <c r="B307" s="20" t="str">
        <f t="shared" si="46"/>
        <v>November</v>
      </c>
      <c r="C307" s="21">
        <f t="shared" si="47"/>
        <v>2046</v>
      </c>
      <c r="D307" s="22">
        <f t="shared" si="48"/>
        <v>177818.62999999992</v>
      </c>
      <c r="E307" s="22">
        <f t="shared" si="41"/>
        <v>2838.95</v>
      </c>
      <c r="F307" s="22">
        <f t="shared" si="42"/>
        <v>815</v>
      </c>
      <c r="G307" s="22">
        <f t="shared" si="40"/>
        <v>2023.9499999999998</v>
      </c>
      <c r="H307" s="22">
        <f t="shared" si="43"/>
        <v>175794.67999999991</v>
      </c>
      <c r="I307" s="23" t="str">
        <f t="shared" si="44"/>
        <v xml:space="preserve"> </v>
      </c>
      <c r="J307" s="24" t="str">
        <f t="shared" si="45"/>
        <v xml:space="preserve"> </v>
      </c>
      <c r="K307" s="12">
        <f t="shared" si="49"/>
        <v>11</v>
      </c>
    </row>
    <row r="308" spans="2:11" x14ac:dyDescent="0.25">
      <c r="B308" s="20" t="str">
        <f t="shared" si="46"/>
        <v>December</v>
      </c>
      <c r="C308" s="21">
        <f t="shared" si="47"/>
        <v>2046</v>
      </c>
      <c r="D308" s="22">
        <f t="shared" si="48"/>
        <v>175794.67999999991</v>
      </c>
      <c r="E308" s="22">
        <f t="shared" si="41"/>
        <v>2838.95</v>
      </c>
      <c r="F308" s="22">
        <f t="shared" si="42"/>
        <v>805.73</v>
      </c>
      <c r="G308" s="22">
        <f t="shared" si="40"/>
        <v>2033.2199999999998</v>
      </c>
      <c r="H308" s="22">
        <f t="shared" si="43"/>
        <v>173761.4599999999</v>
      </c>
      <c r="I308" s="23">
        <f t="shared" si="44"/>
        <v>10271.75</v>
      </c>
      <c r="J308" s="24">
        <f t="shared" si="45"/>
        <v>23795.65</v>
      </c>
      <c r="K308" s="12">
        <f t="shared" si="49"/>
        <v>12</v>
      </c>
    </row>
    <row r="309" spans="2:11" x14ac:dyDescent="0.25">
      <c r="B309" s="20" t="str">
        <f t="shared" si="46"/>
        <v>January</v>
      </c>
      <c r="C309" s="21">
        <f t="shared" si="47"/>
        <v>2047</v>
      </c>
      <c r="D309" s="22">
        <f t="shared" si="48"/>
        <v>173761.4599999999</v>
      </c>
      <c r="E309" s="22">
        <f t="shared" si="41"/>
        <v>2838.95</v>
      </c>
      <c r="F309" s="22">
        <f t="shared" si="42"/>
        <v>796.41</v>
      </c>
      <c r="G309" s="22">
        <f t="shared" si="40"/>
        <v>2042.54</v>
      </c>
      <c r="H309" s="22">
        <f t="shared" si="43"/>
        <v>171718.9199999999</v>
      </c>
      <c r="I309" s="23" t="str">
        <f t="shared" si="44"/>
        <v xml:space="preserve"> </v>
      </c>
      <c r="J309" s="24" t="str">
        <f t="shared" si="45"/>
        <v xml:space="preserve"> </v>
      </c>
      <c r="K309" s="12">
        <f t="shared" si="49"/>
        <v>1</v>
      </c>
    </row>
    <row r="310" spans="2:11" x14ac:dyDescent="0.25">
      <c r="B310" s="20" t="str">
        <f t="shared" si="46"/>
        <v>February</v>
      </c>
      <c r="C310" s="21">
        <f t="shared" si="47"/>
        <v>2047</v>
      </c>
      <c r="D310" s="22">
        <f t="shared" si="48"/>
        <v>171718.9199999999</v>
      </c>
      <c r="E310" s="22">
        <f t="shared" si="41"/>
        <v>2838.95</v>
      </c>
      <c r="F310" s="22">
        <f t="shared" si="42"/>
        <v>787.05</v>
      </c>
      <c r="G310" s="22">
        <f t="shared" si="40"/>
        <v>2051.8999999999996</v>
      </c>
      <c r="H310" s="22">
        <f t="shared" si="43"/>
        <v>169667.0199999999</v>
      </c>
      <c r="I310" s="23" t="str">
        <f t="shared" si="44"/>
        <v xml:space="preserve"> </v>
      </c>
      <c r="J310" s="24" t="str">
        <f t="shared" si="45"/>
        <v xml:space="preserve"> </v>
      </c>
      <c r="K310" s="12">
        <f t="shared" si="49"/>
        <v>2</v>
      </c>
    </row>
    <row r="311" spans="2:11" x14ac:dyDescent="0.25">
      <c r="B311" s="20" t="str">
        <f t="shared" si="46"/>
        <v>March</v>
      </c>
      <c r="C311" s="21">
        <f t="shared" si="47"/>
        <v>2047</v>
      </c>
      <c r="D311" s="22">
        <f t="shared" si="48"/>
        <v>169667.0199999999</v>
      </c>
      <c r="E311" s="22">
        <f t="shared" si="41"/>
        <v>2838.95</v>
      </c>
      <c r="F311" s="22">
        <f t="shared" si="42"/>
        <v>777.64</v>
      </c>
      <c r="G311" s="22">
        <f t="shared" si="40"/>
        <v>2061.31</v>
      </c>
      <c r="H311" s="22">
        <f t="shared" si="43"/>
        <v>167605.7099999999</v>
      </c>
      <c r="I311" s="23" t="str">
        <f t="shared" si="44"/>
        <v xml:space="preserve"> </v>
      </c>
      <c r="J311" s="24" t="str">
        <f t="shared" si="45"/>
        <v xml:space="preserve"> </v>
      </c>
      <c r="K311" s="12">
        <f t="shared" si="49"/>
        <v>3</v>
      </c>
    </row>
    <row r="312" spans="2:11" x14ac:dyDescent="0.25">
      <c r="B312" s="20" t="str">
        <f t="shared" si="46"/>
        <v>April</v>
      </c>
      <c r="C312" s="21">
        <f t="shared" si="47"/>
        <v>2047</v>
      </c>
      <c r="D312" s="22">
        <f t="shared" si="48"/>
        <v>167605.7099999999</v>
      </c>
      <c r="E312" s="22">
        <f t="shared" si="41"/>
        <v>2838.95</v>
      </c>
      <c r="F312" s="22">
        <f t="shared" si="42"/>
        <v>768.19</v>
      </c>
      <c r="G312" s="22">
        <f t="shared" si="40"/>
        <v>2070.7599999999998</v>
      </c>
      <c r="H312" s="22">
        <f t="shared" si="43"/>
        <v>165534.9499999999</v>
      </c>
      <c r="I312" s="23" t="str">
        <f t="shared" si="44"/>
        <v xml:space="preserve"> </v>
      </c>
      <c r="J312" s="24" t="str">
        <f t="shared" si="45"/>
        <v xml:space="preserve"> </v>
      </c>
      <c r="K312" s="12">
        <f t="shared" si="49"/>
        <v>4</v>
      </c>
    </row>
    <row r="313" spans="2:11" x14ac:dyDescent="0.25">
      <c r="B313" s="20" t="str">
        <f t="shared" si="46"/>
        <v>May</v>
      </c>
      <c r="C313" s="21">
        <f t="shared" si="47"/>
        <v>2047</v>
      </c>
      <c r="D313" s="22">
        <f t="shared" si="48"/>
        <v>165534.9499999999</v>
      </c>
      <c r="E313" s="22">
        <f t="shared" si="41"/>
        <v>2838.95</v>
      </c>
      <c r="F313" s="22">
        <f t="shared" si="42"/>
        <v>758.7</v>
      </c>
      <c r="G313" s="22">
        <f t="shared" si="40"/>
        <v>2080.25</v>
      </c>
      <c r="H313" s="22">
        <f t="shared" si="43"/>
        <v>163454.6999999999</v>
      </c>
      <c r="I313" s="23" t="str">
        <f t="shared" si="44"/>
        <v xml:space="preserve"> </v>
      </c>
      <c r="J313" s="24" t="str">
        <f t="shared" si="45"/>
        <v xml:space="preserve"> </v>
      </c>
      <c r="K313" s="12">
        <f t="shared" si="49"/>
        <v>5</v>
      </c>
    </row>
    <row r="314" spans="2:11" x14ac:dyDescent="0.25">
      <c r="B314" s="20" t="str">
        <f t="shared" si="46"/>
        <v>June</v>
      </c>
      <c r="C314" s="21">
        <f t="shared" si="47"/>
        <v>2047</v>
      </c>
      <c r="D314" s="22">
        <f t="shared" si="48"/>
        <v>163454.6999999999</v>
      </c>
      <c r="E314" s="22">
        <f t="shared" si="41"/>
        <v>2838.95</v>
      </c>
      <c r="F314" s="22">
        <f t="shared" si="42"/>
        <v>749.17</v>
      </c>
      <c r="G314" s="22">
        <f t="shared" si="40"/>
        <v>2089.7799999999997</v>
      </c>
      <c r="H314" s="22">
        <f t="shared" si="43"/>
        <v>161364.9199999999</v>
      </c>
      <c r="I314" s="23" t="str">
        <f t="shared" si="44"/>
        <v xml:space="preserve"> </v>
      </c>
      <c r="J314" s="24" t="str">
        <f t="shared" si="45"/>
        <v xml:space="preserve"> </v>
      </c>
      <c r="K314" s="12">
        <f t="shared" si="49"/>
        <v>6</v>
      </c>
    </row>
    <row r="315" spans="2:11" x14ac:dyDescent="0.25">
      <c r="B315" s="20" t="str">
        <f t="shared" si="46"/>
        <v>July</v>
      </c>
      <c r="C315" s="21">
        <f t="shared" si="47"/>
        <v>2047</v>
      </c>
      <c r="D315" s="22">
        <f t="shared" si="48"/>
        <v>161364.9199999999</v>
      </c>
      <c r="E315" s="22">
        <f t="shared" si="41"/>
        <v>2838.95</v>
      </c>
      <c r="F315" s="22">
        <f t="shared" si="42"/>
        <v>739.59</v>
      </c>
      <c r="G315" s="22">
        <f t="shared" si="40"/>
        <v>2099.3599999999997</v>
      </c>
      <c r="H315" s="22">
        <f t="shared" si="43"/>
        <v>159265.55999999991</v>
      </c>
      <c r="I315" s="23" t="str">
        <f t="shared" si="44"/>
        <v xml:space="preserve"> </v>
      </c>
      <c r="J315" s="24" t="str">
        <f t="shared" si="45"/>
        <v xml:space="preserve"> </v>
      </c>
      <c r="K315" s="12">
        <f t="shared" si="49"/>
        <v>7</v>
      </c>
    </row>
    <row r="316" spans="2:11" x14ac:dyDescent="0.25">
      <c r="B316" s="20" t="str">
        <f t="shared" si="46"/>
        <v>August</v>
      </c>
      <c r="C316" s="21">
        <f t="shared" si="47"/>
        <v>2047</v>
      </c>
      <c r="D316" s="22">
        <f t="shared" si="48"/>
        <v>159265.55999999991</v>
      </c>
      <c r="E316" s="22">
        <f t="shared" si="41"/>
        <v>2838.95</v>
      </c>
      <c r="F316" s="22">
        <f t="shared" si="42"/>
        <v>729.97</v>
      </c>
      <c r="G316" s="22">
        <f t="shared" si="40"/>
        <v>2108.9799999999996</v>
      </c>
      <c r="H316" s="22">
        <f t="shared" si="43"/>
        <v>157156.5799999999</v>
      </c>
      <c r="I316" s="23" t="str">
        <f t="shared" si="44"/>
        <v xml:space="preserve"> </v>
      </c>
      <c r="J316" s="24" t="str">
        <f t="shared" si="45"/>
        <v xml:space="preserve"> </v>
      </c>
      <c r="K316" s="12">
        <f t="shared" si="49"/>
        <v>8</v>
      </c>
    </row>
    <row r="317" spans="2:11" x14ac:dyDescent="0.25">
      <c r="B317" s="20" t="str">
        <f t="shared" si="46"/>
        <v>September</v>
      </c>
      <c r="C317" s="21">
        <f t="shared" si="47"/>
        <v>2047</v>
      </c>
      <c r="D317" s="22">
        <f t="shared" si="48"/>
        <v>157156.5799999999</v>
      </c>
      <c r="E317" s="22">
        <f t="shared" si="41"/>
        <v>2838.95</v>
      </c>
      <c r="F317" s="22">
        <f t="shared" si="42"/>
        <v>720.3</v>
      </c>
      <c r="G317" s="22">
        <f t="shared" si="40"/>
        <v>2118.6499999999996</v>
      </c>
      <c r="H317" s="22">
        <f t="shared" si="43"/>
        <v>155037.92999999991</v>
      </c>
      <c r="I317" s="23" t="str">
        <f t="shared" si="44"/>
        <v xml:space="preserve"> </v>
      </c>
      <c r="J317" s="24" t="str">
        <f t="shared" si="45"/>
        <v xml:space="preserve"> </v>
      </c>
      <c r="K317" s="12">
        <f t="shared" si="49"/>
        <v>9</v>
      </c>
    </row>
    <row r="318" spans="2:11" x14ac:dyDescent="0.25">
      <c r="B318" s="20" t="str">
        <f t="shared" si="46"/>
        <v>October</v>
      </c>
      <c r="C318" s="21">
        <f t="shared" si="47"/>
        <v>2047</v>
      </c>
      <c r="D318" s="22">
        <f t="shared" si="48"/>
        <v>155037.92999999991</v>
      </c>
      <c r="E318" s="22">
        <f t="shared" si="41"/>
        <v>2838.95</v>
      </c>
      <c r="F318" s="22">
        <f t="shared" si="42"/>
        <v>710.59</v>
      </c>
      <c r="G318" s="22">
        <f t="shared" si="40"/>
        <v>2128.3599999999997</v>
      </c>
      <c r="H318" s="22">
        <f t="shared" si="43"/>
        <v>152909.56999999992</v>
      </c>
      <c r="I318" s="23" t="str">
        <f t="shared" si="44"/>
        <v xml:space="preserve"> </v>
      </c>
      <c r="J318" s="24" t="str">
        <f t="shared" si="45"/>
        <v xml:space="preserve"> </v>
      </c>
      <c r="K318" s="12">
        <f t="shared" si="49"/>
        <v>10</v>
      </c>
    </row>
    <row r="319" spans="2:11" x14ac:dyDescent="0.25">
      <c r="B319" s="20" t="str">
        <f t="shared" si="46"/>
        <v>November</v>
      </c>
      <c r="C319" s="21">
        <f t="shared" si="47"/>
        <v>2047</v>
      </c>
      <c r="D319" s="22">
        <f t="shared" si="48"/>
        <v>152909.56999999992</v>
      </c>
      <c r="E319" s="22">
        <f t="shared" si="41"/>
        <v>2838.95</v>
      </c>
      <c r="F319" s="22">
        <f t="shared" si="42"/>
        <v>700.84</v>
      </c>
      <c r="G319" s="22">
        <f t="shared" si="40"/>
        <v>2138.1099999999997</v>
      </c>
      <c r="H319" s="22">
        <f t="shared" si="43"/>
        <v>150771.45999999993</v>
      </c>
      <c r="I319" s="23" t="str">
        <f t="shared" si="44"/>
        <v xml:space="preserve"> </v>
      </c>
      <c r="J319" s="24" t="str">
        <f t="shared" si="45"/>
        <v xml:space="preserve"> </v>
      </c>
      <c r="K319" s="12">
        <f t="shared" si="49"/>
        <v>11</v>
      </c>
    </row>
    <row r="320" spans="2:11" x14ac:dyDescent="0.25">
      <c r="B320" s="20" t="str">
        <f t="shared" si="46"/>
        <v>December</v>
      </c>
      <c r="C320" s="21">
        <f t="shared" si="47"/>
        <v>2047</v>
      </c>
      <c r="D320" s="22">
        <f t="shared" si="48"/>
        <v>150771.45999999993</v>
      </c>
      <c r="E320" s="22">
        <f t="shared" si="41"/>
        <v>2838.95</v>
      </c>
      <c r="F320" s="22">
        <f t="shared" si="42"/>
        <v>691.04</v>
      </c>
      <c r="G320" s="22">
        <f t="shared" si="40"/>
        <v>2147.91</v>
      </c>
      <c r="H320" s="22">
        <f t="shared" si="43"/>
        <v>148623.54999999993</v>
      </c>
      <c r="I320" s="23">
        <f t="shared" si="44"/>
        <v>8929.4900000000016</v>
      </c>
      <c r="J320" s="24">
        <f t="shared" si="45"/>
        <v>25137.91</v>
      </c>
      <c r="K320" s="12">
        <f t="shared" si="49"/>
        <v>12</v>
      </c>
    </row>
    <row r="321" spans="2:11" x14ac:dyDescent="0.25">
      <c r="B321" s="20" t="str">
        <f t="shared" si="46"/>
        <v>January</v>
      </c>
      <c r="C321" s="21">
        <f t="shared" si="47"/>
        <v>2048</v>
      </c>
      <c r="D321" s="22">
        <f t="shared" si="48"/>
        <v>148623.54999999993</v>
      </c>
      <c r="E321" s="22">
        <f t="shared" si="41"/>
        <v>2838.95</v>
      </c>
      <c r="F321" s="22">
        <f t="shared" si="42"/>
        <v>681.19</v>
      </c>
      <c r="G321" s="22">
        <f t="shared" si="40"/>
        <v>2157.7599999999998</v>
      </c>
      <c r="H321" s="22">
        <f t="shared" si="43"/>
        <v>146465.78999999992</v>
      </c>
      <c r="I321" s="23" t="str">
        <f t="shared" si="44"/>
        <v xml:space="preserve"> </v>
      </c>
      <c r="J321" s="24" t="str">
        <f t="shared" si="45"/>
        <v xml:space="preserve"> </v>
      </c>
      <c r="K321" s="12">
        <f t="shared" si="49"/>
        <v>1</v>
      </c>
    </row>
    <row r="322" spans="2:11" x14ac:dyDescent="0.25">
      <c r="B322" s="20" t="str">
        <f t="shared" si="46"/>
        <v>February</v>
      </c>
      <c r="C322" s="21">
        <f t="shared" si="47"/>
        <v>2048</v>
      </c>
      <c r="D322" s="22">
        <f t="shared" si="48"/>
        <v>146465.78999999992</v>
      </c>
      <c r="E322" s="22">
        <f t="shared" si="41"/>
        <v>2838.95</v>
      </c>
      <c r="F322" s="22">
        <f t="shared" si="42"/>
        <v>671.3</v>
      </c>
      <c r="G322" s="22">
        <f t="shared" si="40"/>
        <v>2167.6499999999996</v>
      </c>
      <c r="H322" s="22">
        <f t="shared" si="43"/>
        <v>144298.13999999993</v>
      </c>
      <c r="I322" s="23" t="str">
        <f t="shared" si="44"/>
        <v xml:space="preserve"> </v>
      </c>
      <c r="J322" s="24" t="str">
        <f t="shared" si="45"/>
        <v xml:space="preserve"> </v>
      </c>
      <c r="K322" s="12">
        <f t="shared" si="49"/>
        <v>2</v>
      </c>
    </row>
    <row r="323" spans="2:11" x14ac:dyDescent="0.25">
      <c r="B323" s="20" t="str">
        <f t="shared" si="46"/>
        <v>March</v>
      </c>
      <c r="C323" s="21">
        <f t="shared" si="47"/>
        <v>2048</v>
      </c>
      <c r="D323" s="22">
        <f t="shared" si="48"/>
        <v>144298.13999999993</v>
      </c>
      <c r="E323" s="22">
        <f t="shared" si="41"/>
        <v>2838.95</v>
      </c>
      <c r="F323" s="22">
        <f t="shared" si="42"/>
        <v>661.37</v>
      </c>
      <c r="G323" s="22">
        <f t="shared" si="40"/>
        <v>2177.58</v>
      </c>
      <c r="H323" s="22">
        <f t="shared" si="43"/>
        <v>142120.55999999994</v>
      </c>
      <c r="I323" s="23" t="str">
        <f t="shared" si="44"/>
        <v xml:space="preserve"> </v>
      </c>
      <c r="J323" s="24" t="str">
        <f t="shared" si="45"/>
        <v xml:space="preserve"> </v>
      </c>
      <c r="K323" s="12">
        <f t="shared" si="49"/>
        <v>3</v>
      </c>
    </row>
    <row r="324" spans="2:11" x14ac:dyDescent="0.25">
      <c r="B324" s="20" t="str">
        <f t="shared" si="46"/>
        <v>April</v>
      </c>
      <c r="C324" s="21">
        <f t="shared" si="47"/>
        <v>2048</v>
      </c>
      <c r="D324" s="22">
        <f t="shared" si="48"/>
        <v>142120.55999999994</v>
      </c>
      <c r="E324" s="22">
        <f t="shared" si="41"/>
        <v>2838.95</v>
      </c>
      <c r="F324" s="22">
        <f t="shared" si="42"/>
        <v>651.39</v>
      </c>
      <c r="G324" s="22">
        <f t="shared" si="40"/>
        <v>2187.56</v>
      </c>
      <c r="H324" s="22">
        <f t="shared" si="43"/>
        <v>139932.99999999994</v>
      </c>
      <c r="I324" s="23" t="str">
        <f t="shared" si="44"/>
        <v xml:space="preserve"> </v>
      </c>
      <c r="J324" s="24" t="str">
        <f t="shared" si="45"/>
        <v xml:space="preserve"> </v>
      </c>
      <c r="K324" s="12">
        <f t="shared" si="49"/>
        <v>4</v>
      </c>
    </row>
    <row r="325" spans="2:11" x14ac:dyDescent="0.25">
      <c r="B325" s="20" t="str">
        <f t="shared" si="46"/>
        <v>May</v>
      </c>
      <c r="C325" s="21">
        <f t="shared" si="47"/>
        <v>2048</v>
      </c>
      <c r="D325" s="22">
        <f t="shared" si="48"/>
        <v>139932.99999999994</v>
      </c>
      <c r="E325" s="22">
        <f t="shared" si="41"/>
        <v>2838.95</v>
      </c>
      <c r="F325" s="22">
        <f t="shared" si="42"/>
        <v>641.36</v>
      </c>
      <c r="G325" s="22">
        <f t="shared" si="40"/>
        <v>2197.5899999999997</v>
      </c>
      <c r="H325" s="22">
        <f t="shared" si="43"/>
        <v>137735.40999999995</v>
      </c>
      <c r="I325" s="23" t="str">
        <f t="shared" si="44"/>
        <v xml:space="preserve"> </v>
      </c>
      <c r="J325" s="24" t="str">
        <f t="shared" si="45"/>
        <v xml:space="preserve"> </v>
      </c>
      <c r="K325" s="12">
        <f t="shared" si="49"/>
        <v>5</v>
      </c>
    </row>
    <row r="326" spans="2:11" x14ac:dyDescent="0.25">
      <c r="B326" s="20" t="str">
        <f t="shared" si="46"/>
        <v>June</v>
      </c>
      <c r="C326" s="21">
        <f t="shared" si="47"/>
        <v>2048</v>
      </c>
      <c r="D326" s="22">
        <f t="shared" si="48"/>
        <v>137735.40999999995</v>
      </c>
      <c r="E326" s="22">
        <f t="shared" si="41"/>
        <v>2838.95</v>
      </c>
      <c r="F326" s="22">
        <f t="shared" si="42"/>
        <v>631.29</v>
      </c>
      <c r="G326" s="22">
        <f t="shared" si="40"/>
        <v>2207.66</v>
      </c>
      <c r="H326" s="22">
        <f t="shared" si="43"/>
        <v>135527.74999999994</v>
      </c>
      <c r="I326" s="23" t="str">
        <f t="shared" si="44"/>
        <v xml:space="preserve"> </v>
      </c>
      <c r="J326" s="24" t="str">
        <f t="shared" si="45"/>
        <v xml:space="preserve"> </v>
      </c>
      <c r="K326" s="12">
        <f t="shared" si="49"/>
        <v>6</v>
      </c>
    </row>
    <row r="327" spans="2:11" x14ac:dyDescent="0.25">
      <c r="B327" s="20" t="str">
        <f t="shared" si="46"/>
        <v>July</v>
      </c>
      <c r="C327" s="21">
        <f t="shared" si="47"/>
        <v>2048</v>
      </c>
      <c r="D327" s="22">
        <f t="shared" si="48"/>
        <v>135527.74999999994</v>
      </c>
      <c r="E327" s="22">
        <f t="shared" si="41"/>
        <v>2838.95</v>
      </c>
      <c r="F327" s="22">
        <f t="shared" si="42"/>
        <v>621.16999999999996</v>
      </c>
      <c r="G327" s="22">
        <f t="shared" si="40"/>
        <v>2217.7799999999997</v>
      </c>
      <c r="H327" s="22">
        <f t="shared" si="43"/>
        <v>133309.96999999994</v>
      </c>
      <c r="I327" s="23" t="str">
        <f t="shared" si="44"/>
        <v xml:space="preserve"> </v>
      </c>
      <c r="J327" s="24" t="str">
        <f t="shared" si="45"/>
        <v xml:space="preserve"> </v>
      </c>
      <c r="K327" s="12">
        <f t="shared" si="49"/>
        <v>7</v>
      </c>
    </row>
    <row r="328" spans="2:11" x14ac:dyDescent="0.25">
      <c r="B328" s="20" t="str">
        <f t="shared" si="46"/>
        <v>August</v>
      </c>
      <c r="C328" s="21">
        <f t="shared" si="47"/>
        <v>2048</v>
      </c>
      <c r="D328" s="22">
        <f t="shared" si="48"/>
        <v>133309.96999999994</v>
      </c>
      <c r="E328" s="22">
        <f t="shared" si="41"/>
        <v>2838.95</v>
      </c>
      <c r="F328" s="22">
        <f t="shared" si="42"/>
        <v>611</v>
      </c>
      <c r="G328" s="22">
        <f t="shared" si="40"/>
        <v>2227.9499999999998</v>
      </c>
      <c r="H328" s="22">
        <f t="shared" si="43"/>
        <v>131082.01999999993</v>
      </c>
      <c r="I328" s="23" t="str">
        <f t="shared" si="44"/>
        <v xml:space="preserve"> </v>
      </c>
      <c r="J328" s="24" t="str">
        <f t="shared" si="45"/>
        <v xml:space="preserve"> </v>
      </c>
      <c r="K328" s="12">
        <f t="shared" si="49"/>
        <v>8</v>
      </c>
    </row>
    <row r="329" spans="2:11" x14ac:dyDescent="0.25">
      <c r="B329" s="20" t="str">
        <f t="shared" si="46"/>
        <v>September</v>
      </c>
      <c r="C329" s="21">
        <f t="shared" si="47"/>
        <v>2048</v>
      </c>
      <c r="D329" s="22">
        <f t="shared" si="48"/>
        <v>131082.01999999993</v>
      </c>
      <c r="E329" s="22">
        <f t="shared" si="41"/>
        <v>2838.95</v>
      </c>
      <c r="F329" s="22">
        <f t="shared" si="42"/>
        <v>600.79</v>
      </c>
      <c r="G329" s="22">
        <f t="shared" si="40"/>
        <v>2238.16</v>
      </c>
      <c r="H329" s="22">
        <f t="shared" si="43"/>
        <v>128843.85999999993</v>
      </c>
      <c r="I329" s="23" t="str">
        <f t="shared" si="44"/>
        <v xml:space="preserve"> </v>
      </c>
      <c r="J329" s="24" t="str">
        <f t="shared" si="45"/>
        <v xml:space="preserve"> </v>
      </c>
      <c r="K329" s="12">
        <f t="shared" si="49"/>
        <v>9</v>
      </c>
    </row>
    <row r="330" spans="2:11" x14ac:dyDescent="0.25">
      <c r="B330" s="20" t="str">
        <f t="shared" si="46"/>
        <v>October</v>
      </c>
      <c r="C330" s="21">
        <f t="shared" si="47"/>
        <v>2048</v>
      </c>
      <c r="D330" s="22">
        <f t="shared" si="48"/>
        <v>128843.85999999993</v>
      </c>
      <c r="E330" s="22">
        <f t="shared" si="41"/>
        <v>2838.95</v>
      </c>
      <c r="F330" s="22">
        <f t="shared" si="42"/>
        <v>590.53</v>
      </c>
      <c r="G330" s="22">
        <f t="shared" si="40"/>
        <v>2248.42</v>
      </c>
      <c r="H330" s="22">
        <f t="shared" si="43"/>
        <v>126595.43999999993</v>
      </c>
      <c r="I330" s="23" t="str">
        <f t="shared" si="44"/>
        <v xml:space="preserve"> </v>
      </c>
      <c r="J330" s="24" t="str">
        <f t="shared" si="45"/>
        <v xml:space="preserve"> </v>
      </c>
      <c r="K330" s="12">
        <f t="shared" si="49"/>
        <v>10</v>
      </c>
    </row>
    <row r="331" spans="2:11" x14ac:dyDescent="0.25">
      <c r="B331" s="20" t="str">
        <f t="shared" si="46"/>
        <v>November</v>
      </c>
      <c r="C331" s="21">
        <f t="shared" si="47"/>
        <v>2048</v>
      </c>
      <c r="D331" s="22">
        <f t="shared" si="48"/>
        <v>126595.43999999993</v>
      </c>
      <c r="E331" s="22">
        <f t="shared" si="41"/>
        <v>2838.95</v>
      </c>
      <c r="F331" s="22">
        <f t="shared" si="42"/>
        <v>580.23</v>
      </c>
      <c r="G331" s="22">
        <f t="shared" si="40"/>
        <v>2258.7199999999998</v>
      </c>
      <c r="H331" s="22">
        <f t="shared" si="43"/>
        <v>124336.71999999993</v>
      </c>
      <c r="I331" s="23" t="str">
        <f t="shared" si="44"/>
        <v xml:space="preserve"> </v>
      </c>
      <c r="J331" s="24" t="str">
        <f t="shared" si="45"/>
        <v xml:space="preserve"> </v>
      </c>
      <c r="K331" s="12">
        <f t="shared" si="49"/>
        <v>11</v>
      </c>
    </row>
    <row r="332" spans="2:11" x14ac:dyDescent="0.25">
      <c r="B332" s="20" t="str">
        <f t="shared" si="46"/>
        <v>December</v>
      </c>
      <c r="C332" s="21">
        <f t="shared" si="47"/>
        <v>2048</v>
      </c>
      <c r="D332" s="22">
        <f t="shared" si="48"/>
        <v>124336.71999999993</v>
      </c>
      <c r="E332" s="22">
        <f t="shared" si="41"/>
        <v>2838.95</v>
      </c>
      <c r="F332" s="22">
        <f t="shared" si="42"/>
        <v>569.88</v>
      </c>
      <c r="G332" s="22">
        <f t="shared" si="40"/>
        <v>2269.0699999999997</v>
      </c>
      <c r="H332" s="22">
        <f t="shared" si="43"/>
        <v>122067.64999999994</v>
      </c>
      <c r="I332" s="23">
        <f t="shared" si="44"/>
        <v>7511.4999999999991</v>
      </c>
      <c r="J332" s="24">
        <f t="shared" si="45"/>
        <v>26555.9</v>
      </c>
      <c r="K332" s="12">
        <f t="shared" si="49"/>
        <v>12</v>
      </c>
    </row>
    <row r="333" spans="2:11" x14ac:dyDescent="0.25">
      <c r="B333" s="20" t="str">
        <f t="shared" si="46"/>
        <v>January</v>
      </c>
      <c r="C333" s="21">
        <f t="shared" si="47"/>
        <v>2049</v>
      </c>
      <c r="D333" s="22">
        <f t="shared" si="48"/>
        <v>122067.64999999994</v>
      </c>
      <c r="E333" s="22">
        <f t="shared" si="41"/>
        <v>2838.95</v>
      </c>
      <c r="F333" s="22">
        <f t="shared" si="42"/>
        <v>559.48</v>
      </c>
      <c r="G333" s="22">
        <f t="shared" si="40"/>
        <v>2279.4699999999998</v>
      </c>
      <c r="H333" s="22">
        <f t="shared" si="43"/>
        <v>119788.17999999993</v>
      </c>
      <c r="I333" s="23" t="str">
        <f t="shared" si="44"/>
        <v xml:space="preserve"> </v>
      </c>
      <c r="J333" s="24" t="str">
        <f t="shared" si="45"/>
        <v xml:space="preserve"> </v>
      </c>
      <c r="K333" s="12">
        <f t="shared" si="49"/>
        <v>1</v>
      </c>
    </row>
    <row r="334" spans="2:11" x14ac:dyDescent="0.25">
      <c r="B334" s="20" t="str">
        <f t="shared" si="46"/>
        <v>February</v>
      </c>
      <c r="C334" s="21">
        <f t="shared" si="47"/>
        <v>2049</v>
      </c>
      <c r="D334" s="22">
        <f t="shared" si="48"/>
        <v>119788.17999999993</v>
      </c>
      <c r="E334" s="22">
        <f t="shared" si="41"/>
        <v>2838.95</v>
      </c>
      <c r="F334" s="22">
        <f t="shared" si="42"/>
        <v>549.03</v>
      </c>
      <c r="G334" s="22">
        <f t="shared" si="40"/>
        <v>2289.92</v>
      </c>
      <c r="H334" s="22">
        <f t="shared" si="43"/>
        <v>117498.25999999994</v>
      </c>
      <c r="I334" s="23" t="str">
        <f t="shared" si="44"/>
        <v xml:space="preserve"> </v>
      </c>
      <c r="J334" s="24" t="str">
        <f t="shared" si="45"/>
        <v xml:space="preserve"> </v>
      </c>
      <c r="K334" s="12">
        <f t="shared" si="49"/>
        <v>2</v>
      </c>
    </row>
    <row r="335" spans="2:11" x14ac:dyDescent="0.25">
      <c r="B335" s="20" t="str">
        <f t="shared" si="46"/>
        <v>March</v>
      </c>
      <c r="C335" s="21">
        <f t="shared" si="47"/>
        <v>2049</v>
      </c>
      <c r="D335" s="22">
        <f t="shared" si="48"/>
        <v>117498.25999999994</v>
      </c>
      <c r="E335" s="22">
        <f t="shared" si="41"/>
        <v>2838.95</v>
      </c>
      <c r="F335" s="22">
        <f t="shared" si="42"/>
        <v>538.53</v>
      </c>
      <c r="G335" s="22">
        <f t="shared" si="40"/>
        <v>2300.42</v>
      </c>
      <c r="H335" s="22">
        <f t="shared" si="43"/>
        <v>115197.83999999994</v>
      </c>
      <c r="I335" s="23" t="str">
        <f t="shared" si="44"/>
        <v xml:space="preserve"> </v>
      </c>
      <c r="J335" s="24" t="str">
        <f t="shared" si="45"/>
        <v xml:space="preserve"> </v>
      </c>
      <c r="K335" s="12">
        <f t="shared" si="49"/>
        <v>3</v>
      </c>
    </row>
    <row r="336" spans="2:11" x14ac:dyDescent="0.25">
      <c r="B336" s="20" t="str">
        <f t="shared" si="46"/>
        <v>April</v>
      </c>
      <c r="C336" s="21">
        <f t="shared" si="47"/>
        <v>2049</v>
      </c>
      <c r="D336" s="22">
        <f t="shared" si="48"/>
        <v>115197.83999999994</v>
      </c>
      <c r="E336" s="22">
        <f t="shared" si="41"/>
        <v>2838.95</v>
      </c>
      <c r="F336" s="22">
        <f t="shared" si="42"/>
        <v>527.99</v>
      </c>
      <c r="G336" s="22">
        <f t="shared" si="40"/>
        <v>2310.96</v>
      </c>
      <c r="H336" s="22">
        <f t="shared" si="43"/>
        <v>112886.87999999993</v>
      </c>
      <c r="I336" s="23" t="str">
        <f t="shared" si="44"/>
        <v xml:space="preserve"> </v>
      </c>
      <c r="J336" s="24" t="str">
        <f t="shared" si="45"/>
        <v xml:space="preserve"> </v>
      </c>
      <c r="K336" s="12">
        <f t="shared" si="49"/>
        <v>4</v>
      </c>
    </row>
    <row r="337" spans="2:11" x14ac:dyDescent="0.25">
      <c r="B337" s="20" t="str">
        <f t="shared" si="46"/>
        <v>May</v>
      </c>
      <c r="C337" s="21">
        <f t="shared" si="47"/>
        <v>2049</v>
      </c>
      <c r="D337" s="22">
        <f t="shared" si="48"/>
        <v>112886.87999999993</v>
      </c>
      <c r="E337" s="22">
        <f t="shared" si="41"/>
        <v>2838.95</v>
      </c>
      <c r="F337" s="22">
        <f t="shared" si="42"/>
        <v>517.4</v>
      </c>
      <c r="G337" s="22">
        <f t="shared" si="40"/>
        <v>2321.5499999999997</v>
      </c>
      <c r="H337" s="22">
        <f t="shared" si="43"/>
        <v>110565.32999999993</v>
      </c>
      <c r="I337" s="23" t="str">
        <f t="shared" si="44"/>
        <v xml:space="preserve"> </v>
      </c>
      <c r="J337" s="24" t="str">
        <f t="shared" si="45"/>
        <v xml:space="preserve"> </v>
      </c>
      <c r="K337" s="12">
        <f t="shared" si="49"/>
        <v>5</v>
      </c>
    </row>
    <row r="338" spans="2:11" x14ac:dyDescent="0.25">
      <c r="B338" s="20" t="str">
        <f t="shared" si="46"/>
        <v>June</v>
      </c>
      <c r="C338" s="21">
        <f t="shared" si="47"/>
        <v>2049</v>
      </c>
      <c r="D338" s="22">
        <f t="shared" si="48"/>
        <v>110565.32999999993</v>
      </c>
      <c r="E338" s="22">
        <f t="shared" si="41"/>
        <v>2838.95</v>
      </c>
      <c r="F338" s="22">
        <f t="shared" si="42"/>
        <v>506.76</v>
      </c>
      <c r="G338" s="22">
        <f t="shared" si="40"/>
        <v>2332.1899999999996</v>
      </c>
      <c r="H338" s="22">
        <f t="shared" si="43"/>
        <v>108233.13999999993</v>
      </c>
      <c r="I338" s="23" t="str">
        <f t="shared" si="44"/>
        <v xml:space="preserve"> </v>
      </c>
      <c r="J338" s="24" t="str">
        <f t="shared" si="45"/>
        <v xml:space="preserve"> </v>
      </c>
      <c r="K338" s="12">
        <f t="shared" si="49"/>
        <v>6</v>
      </c>
    </row>
    <row r="339" spans="2:11" x14ac:dyDescent="0.25">
      <c r="B339" s="20" t="str">
        <f t="shared" si="46"/>
        <v>July</v>
      </c>
      <c r="C339" s="21">
        <f t="shared" si="47"/>
        <v>2049</v>
      </c>
      <c r="D339" s="22">
        <f t="shared" si="48"/>
        <v>108233.13999999993</v>
      </c>
      <c r="E339" s="22">
        <f t="shared" si="41"/>
        <v>2838.95</v>
      </c>
      <c r="F339" s="22">
        <f t="shared" si="42"/>
        <v>496.07</v>
      </c>
      <c r="G339" s="22">
        <f t="shared" si="40"/>
        <v>2342.8799999999997</v>
      </c>
      <c r="H339" s="22">
        <f t="shared" si="43"/>
        <v>105890.25999999992</v>
      </c>
      <c r="I339" s="23" t="str">
        <f t="shared" si="44"/>
        <v xml:space="preserve"> </v>
      </c>
      <c r="J339" s="24" t="str">
        <f t="shared" si="45"/>
        <v xml:space="preserve"> </v>
      </c>
      <c r="K339" s="12">
        <f t="shared" si="49"/>
        <v>7</v>
      </c>
    </row>
    <row r="340" spans="2:11" x14ac:dyDescent="0.25">
      <c r="B340" s="20" t="str">
        <f t="shared" si="46"/>
        <v>August</v>
      </c>
      <c r="C340" s="21">
        <f t="shared" si="47"/>
        <v>2049</v>
      </c>
      <c r="D340" s="22">
        <f t="shared" si="48"/>
        <v>105890.25999999992</v>
      </c>
      <c r="E340" s="22">
        <f t="shared" si="41"/>
        <v>2838.95</v>
      </c>
      <c r="F340" s="22">
        <f t="shared" si="42"/>
        <v>485.33</v>
      </c>
      <c r="G340" s="22">
        <f t="shared" si="40"/>
        <v>2353.62</v>
      </c>
      <c r="H340" s="22">
        <f t="shared" si="43"/>
        <v>103536.63999999993</v>
      </c>
      <c r="I340" s="23" t="str">
        <f t="shared" si="44"/>
        <v xml:space="preserve"> </v>
      </c>
      <c r="J340" s="24" t="str">
        <f t="shared" si="45"/>
        <v xml:space="preserve"> </v>
      </c>
      <c r="K340" s="12">
        <f t="shared" si="49"/>
        <v>8</v>
      </c>
    </row>
    <row r="341" spans="2:11" x14ac:dyDescent="0.25">
      <c r="B341" s="20" t="str">
        <f t="shared" si="46"/>
        <v>September</v>
      </c>
      <c r="C341" s="21">
        <f t="shared" si="47"/>
        <v>2049</v>
      </c>
      <c r="D341" s="22">
        <f t="shared" si="48"/>
        <v>103536.63999999993</v>
      </c>
      <c r="E341" s="22">
        <f t="shared" si="41"/>
        <v>2838.95</v>
      </c>
      <c r="F341" s="22">
        <f t="shared" si="42"/>
        <v>474.54</v>
      </c>
      <c r="G341" s="22">
        <f t="shared" ref="G341:G380" si="50">E341-F341</f>
        <v>2364.41</v>
      </c>
      <c r="H341" s="22">
        <f t="shared" si="43"/>
        <v>101172.22999999992</v>
      </c>
      <c r="I341" s="23" t="str">
        <f t="shared" si="44"/>
        <v xml:space="preserve"> </v>
      </c>
      <c r="J341" s="24" t="str">
        <f t="shared" si="45"/>
        <v xml:space="preserve"> </v>
      </c>
      <c r="K341" s="12">
        <f t="shared" si="49"/>
        <v>9</v>
      </c>
    </row>
    <row r="342" spans="2:11" x14ac:dyDescent="0.25">
      <c r="B342" s="20" t="str">
        <f t="shared" si="46"/>
        <v>October</v>
      </c>
      <c r="C342" s="21">
        <f t="shared" si="47"/>
        <v>2049</v>
      </c>
      <c r="D342" s="22">
        <f t="shared" si="48"/>
        <v>101172.22999999992</v>
      </c>
      <c r="E342" s="22">
        <f t="shared" ref="E342:E380" si="51">IF(D342&gt;$C$15,$C$15,(D342+F342))</f>
        <v>2838.95</v>
      </c>
      <c r="F342" s="22">
        <f t="shared" ref="F342:F380" si="52">ROUND(D342*$C$14/12,2)</f>
        <v>463.71</v>
      </c>
      <c r="G342" s="22">
        <f t="shared" si="50"/>
        <v>2375.2399999999998</v>
      </c>
      <c r="H342" s="22">
        <f t="shared" ref="H342:H380" si="53">D342-G342</f>
        <v>98796.989999999918</v>
      </c>
      <c r="I342" s="23" t="str">
        <f t="shared" ref="I342:I380" si="54">IF(B342="december",SUM(F331:F342)," ")</f>
        <v xml:space="preserve"> </v>
      </c>
      <c r="J342" s="24" t="str">
        <f t="shared" ref="J342:J380" si="55">IF(B342="december",SUM(G331:G342)," ")</f>
        <v xml:space="preserve"> </v>
      </c>
      <c r="K342" s="12">
        <f t="shared" si="49"/>
        <v>10</v>
      </c>
    </row>
    <row r="343" spans="2:11" x14ac:dyDescent="0.25">
      <c r="B343" s="20" t="str">
        <f t="shared" ref="B343:B380" si="56">TEXT(K343*28,"mmmm")</f>
        <v>November</v>
      </c>
      <c r="C343" s="21">
        <f t="shared" ref="C343:C380" si="57">IF(B342="december",C342+1,C342)</f>
        <v>2049</v>
      </c>
      <c r="D343" s="22">
        <f t="shared" ref="D343:D380" si="58">IF(H342&gt;0.01,H342,0)</f>
        <v>98796.989999999918</v>
      </c>
      <c r="E343" s="22">
        <f t="shared" si="51"/>
        <v>2838.95</v>
      </c>
      <c r="F343" s="22">
        <f t="shared" si="52"/>
        <v>452.82</v>
      </c>
      <c r="G343" s="22">
        <f t="shared" si="50"/>
        <v>2386.1299999999997</v>
      </c>
      <c r="H343" s="22">
        <f t="shared" si="53"/>
        <v>96410.859999999913</v>
      </c>
      <c r="I343" s="23" t="str">
        <f t="shared" si="54"/>
        <v xml:space="preserve"> </v>
      </c>
      <c r="J343" s="24" t="str">
        <f t="shared" si="55"/>
        <v xml:space="preserve"> </v>
      </c>
      <c r="K343" s="12">
        <f t="shared" si="49"/>
        <v>11</v>
      </c>
    </row>
    <row r="344" spans="2:11" x14ac:dyDescent="0.25">
      <c r="B344" s="20" t="str">
        <f t="shared" si="56"/>
        <v>December</v>
      </c>
      <c r="C344" s="21">
        <f t="shared" si="57"/>
        <v>2049</v>
      </c>
      <c r="D344" s="22">
        <f t="shared" si="58"/>
        <v>96410.859999999913</v>
      </c>
      <c r="E344" s="22">
        <f t="shared" si="51"/>
        <v>2838.95</v>
      </c>
      <c r="F344" s="22">
        <f t="shared" si="52"/>
        <v>441.88</v>
      </c>
      <c r="G344" s="22">
        <f t="shared" si="50"/>
        <v>2397.0699999999997</v>
      </c>
      <c r="H344" s="22">
        <f t="shared" si="53"/>
        <v>94013.789999999921</v>
      </c>
      <c r="I344" s="23">
        <f t="shared" si="54"/>
        <v>6013.54</v>
      </c>
      <c r="J344" s="24">
        <f t="shared" si="55"/>
        <v>28053.859999999997</v>
      </c>
      <c r="K344" s="12">
        <f t="shared" ref="K344:K380" si="59">IF(K343=12,1,K343+1)</f>
        <v>12</v>
      </c>
    </row>
    <row r="345" spans="2:11" x14ac:dyDescent="0.25">
      <c r="B345" s="20" t="str">
        <f t="shared" si="56"/>
        <v>January</v>
      </c>
      <c r="C345" s="21">
        <f t="shared" si="57"/>
        <v>2050</v>
      </c>
      <c r="D345" s="22">
        <f t="shared" si="58"/>
        <v>94013.789999999921</v>
      </c>
      <c r="E345" s="22">
        <f t="shared" si="51"/>
        <v>2838.95</v>
      </c>
      <c r="F345" s="22">
        <f t="shared" si="52"/>
        <v>430.9</v>
      </c>
      <c r="G345" s="22">
        <f t="shared" si="50"/>
        <v>2408.0499999999997</v>
      </c>
      <c r="H345" s="22">
        <f t="shared" si="53"/>
        <v>91605.739999999918</v>
      </c>
      <c r="I345" s="23" t="str">
        <f t="shared" si="54"/>
        <v xml:space="preserve"> </v>
      </c>
      <c r="J345" s="24" t="str">
        <f t="shared" si="55"/>
        <v xml:space="preserve"> </v>
      </c>
      <c r="K345" s="12">
        <f t="shared" si="59"/>
        <v>1</v>
      </c>
    </row>
    <row r="346" spans="2:11" x14ac:dyDescent="0.25">
      <c r="B346" s="20" t="str">
        <f t="shared" si="56"/>
        <v>February</v>
      </c>
      <c r="C346" s="21">
        <f t="shared" si="57"/>
        <v>2050</v>
      </c>
      <c r="D346" s="22">
        <f t="shared" si="58"/>
        <v>91605.739999999918</v>
      </c>
      <c r="E346" s="22">
        <f t="shared" si="51"/>
        <v>2838.95</v>
      </c>
      <c r="F346" s="22">
        <f t="shared" si="52"/>
        <v>419.86</v>
      </c>
      <c r="G346" s="22">
        <f t="shared" si="50"/>
        <v>2419.0899999999997</v>
      </c>
      <c r="H346" s="22">
        <f t="shared" si="53"/>
        <v>89186.649999999921</v>
      </c>
      <c r="I346" s="23" t="str">
        <f t="shared" si="54"/>
        <v xml:space="preserve"> </v>
      </c>
      <c r="J346" s="24" t="str">
        <f t="shared" si="55"/>
        <v xml:space="preserve"> </v>
      </c>
      <c r="K346" s="12">
        <f t="shared" si="59"/>
        <v>2</v>
      </c>
    </row>
    <row r="347" spans="2:11" x14ac:dyDescent="0.25">
      <c r="B347" s="20" t="str">
        <f t="shared" si="56"/>
        <v>March</v>
      </c>
      <c r="C347" s="21">
        <f t="shared" si="57"/>
        <v>2050</v>
      </c>
      <c r="D347" s="22">
        <f t="shared" si="58"/>
        <v>89186.649999999921</v>
      </c>
      <c r="E347" s="22">
        <f t="shared" si="51"/>
        <v>2838.95</v>
      </c>
      <c r="F347" s="22">
        <f t="shared" si="52"/>
        <v>408.77</v>
      </c>
      <c r="G347" s="22">
        <f t="shared" si="50"/>
        <v>2430.1799999999998</v>
      </c>
      <c r="H347" s="22">
        <f t="shared" si="53"/>
        <v>86756.469999999928</v>
      </c>
      <c r="I347" s="23" t="str">
        <f t="shared" si="54"/>
        <v xml:space="preserve"> </v>
      </c>
      <c r="J347" s="24" t="str">
        <f t="shared" si="55"/>
        <v xml:space="preserve"> </v>
      </c>
      <c r="K347" s="12">
        <f t="shared" si="59"/>
        <v>3</v>
      </c>
    </row>
    <row r="348" spans="2:11" x14ac:dyDescent="0.25">
      <c r="B348" s="20" t="str">
        <f t="shared" si="56"/>
        <v>April</v>
      </c>
      <c r="C348" s="21">
        <f t="shared" si="57"/>
        <v>2050</v>
      </c>
      <c r="D348" s="22">
        <f t="shared" si="58"/>
        <v>86756.469999999928</v>
      </c>
      <c r="E348" s="22">
        <f t="shared" si="51"/>
        <v>2838.95</v>
      </c>
      <c r="F348" s="22">
        <f t="shared" si="52"/>
        <v>397.63</v>
      </c>
      <c r="G348" s="22">
        <f t="shared" si="50"/>
        <v>2441.3199999999997</v>
      </c>
      <c r="H348" s="22">
        <f t="shared" si="53"/>
        <v>84315.149999999936</v>
      </c>
      <c r="I348" s="23" t="str">
        <f t="shared" si="54"/>
        <v xml:space="preserve"> </v>
      </c>
      <c r="J348" s="24" t="str">
        <f t="shared" si="55"/>
        <v xml:space="preserve"> </v>
      </c>
      <c r="K348" s="12">
        <f t="shared" si="59"/>
        <v>4</v>
      </c>
    </row>
    <row r="349" spans="2:11" x14ac:dyDescent="0.25">
      <c r="B349" s="20" t="str">
        <f t="shared" si="56"/>
        <v>May</v>
      </c>
      <c r="C349" s="21">
        <f t="shared" si="57"/>
        <v>2050</v>
      </c>
      <c r="D349" s="22">
        <f t="shared" si="58"/>
        <v>84315.149999999936</v>
      </c>
      <c r="E349" s="22">
        <f t="shared" si="51"/>
        <v>2838.95</v>
      </c>
      <c r="F349" s="22">
        <f t="shared" si="52"/>
        <v>386.44</v>
      </c>
      <c r="G349" s="22">
        <f t="shared" si="50"/>
        <v>2452.5099999999998</v>
      </c>
      <c r="H349" s="22">
        <f t="shared" si="53"/>
        <v>81862.639999999941</v>
      </c>
      <c r="I349" s="23" t="str">
        <f t="shared" si="54"/>
        <v xml:space="preserve"> </v>
      </c>
      <c r="J349" s="24" t="str">
        <f t="shared" si="55"/>
        <v xml:space="preserve"> </v>
      </c>
      <c r="K349" s="12">
        <f t="shared" si="59"/>
        <v>5</v>
      </c>
    </row>
    <row r="350" spans="2:11" x14ac:dyDescent="0.25">
      <c r="B350" s="20" t="str">
        <f t="shared" si="56"/>
        <v>June</v>
      </c>
      <c r="C350" s="21">
        <f t="shared" si="57"/>
        <v>2050</v>
      </c>
      <c r="D350" s="22">
        <f t="shared" si="58"/>
        <v>81862.639999999941</v>
      </c>
      <c r="E350" s="22">
        <f t="shared" si="51"/>
        <v>2838.95</v>
      </c>
      <c r="F350" s="22">
        <f t="shared" si="52"/>
        <v>375.2</v>
      </c>
      <c r="G350" s="22">
        <f t="shared" si="50"/>
        <v>2463.75</v>
      </c>
      <c r="H350" s="22">
        <f t="shared" si="53"/>
        <v>79398.889999999941</v>
      </c>
      <c r="I350" s="23" t="str">
        <f t="shared" si="54"/>
        <v xml:space="preserve"> </v>
      </c>
      <c r="J350" s="24" t="str">
        <f t="shared" si="55"/>
        <v xml:space="preserve"> </v>
      </c>
      <c r="K350" s="12">
        <f t="shared" si="59"/>
        <v>6</v>
      </c>
    </row>
    <row r="351" spans="2:11" x14ac:dyDescent="0.25">
      <c r="B351" s="20" t="str">
        <f t="shared" si="56"/>
        <v>July</v>
      </c>
      <c r="C351" s="21">
        <f t="shared" si="57"/>
        <v>2050</v>
      </c>
      <c r="D351" s="22">
        <f t="shared" si="58"/>
        <v>79398.889999999941</v>
      </c>
      <c r="E351" s="22">
        <f t="shared" si="51"/>
        <v>2838.95</v>
      </c>
      <c r="F351" s="22">
        <f t="shared" si="52"/>
        <v>363.91</v>
      </c>
      <c r="G351" s="22">
        <f t="shared" si="50"/>
        <v>2475.04</v>
      </c>
      <c r="H351" s="22">
        <f t="shared" si="53"/>
        <v>76923.849999999948</v>
      </c>
      <c r="I351" s="23" t="str">
        <f t="shared" si="54"/>
        <v xml:space="preserve"> </v>
      </c>
      <c r="J351" s="24" t="str">
        <f t="shared" si="55"/>
        <v xml:space="preserve"> </v>
      </c>
      <c r="K351" s="12">
        <f t="shared" si="59"/>
        <v>7</v>
      </c>
    </row>
    <row r="352" spans="2:11" x14ac:dyDescent="0.25">
      <c r="B352" s="20" t="str">
        <f t="shared" si="56"/>
        <v>August</v>
      </c>
      <c r="C352" s="21">
        <f t="shared" si="57"/>
        <v>2050</v>
      </c>
      <c r="D352" s="22">
        <f t="shared" si="58"/>
        <v>76923.849999999948</v>
      </c>
      <c r="E352" s="22">
        <f t="shared" si="51"/>
        <v>2838.95</v>
      </c>
      <c r="F352" s="22">
        <f t="shared" si="52"/>
        <v>352.57</v>
      </c>
      <c r="G352" s="22">
        <f t="shared" si="50"/>
        <v>2486.3799999999997</v>
      </c>
      <c r="H352" s="22">
        <f t="shared" si="53"/>
        <v>74437.469999999943</v>
      </c>
      <c r="I352" s="23" t="str">
        <f t="shared" si="54"/>
        <v xml:space="preserve"> </v>
      </c>
      <c r="J352" s="24" t="str">
        <f t="shared" si="55"/>
        <v xml:space="preserve"> </v>
      </c>
      <c r="K352" s="12">
        <f t="shared" si="59"/>
        <v>8</v>
      </c>
    </row>
    <row r="353" spans="2:11" x14ac:dyDescent="0.25">
      <c r="B353" s="20" t="str">
        <f t="shared" si="56"/>
        <v>September</v>
      </c>
      <c r="C353" s="21">
        <f t="shared" si="57"/>
        <v>2050</v>
      </c>
      <c r="D353" s="22">
        <f t="shared" si="58"/>
        <v>74437.469999999943</v>
      </c>
      <c r="E353" s="22">
        <f t="shared" si="51"/>
        <v>2838.95</v>
      </c>
      <c r="F353" s="22">
        <f t="shared" si="52"/>
        <v>341.17</v>
      </c>
      <c r="G353" s="22">
        <f t="shared" si="50"/>
        <v>2497.7799999999997</v>
      </c>
      <c r="H353" s="22">
        <f t="shared" si="53"/>
        <v>71939.689999999944</v>
      </c>
      <c r="I353" s="23" t="str">
        <f t="shared" si="54"/>
        <v xml:space="preserve"> </v>
      </c>
      <c r="J353" s="24" t="str">
        <f t="shared" si="55"/>
        <v xml:space="preserve"> </v>
      </c>
      <c r="K353" s="12">
        <f t="shared" si="59"/>
        <v>9</v>
      </c>
    </row>
    <row r="354" spans="2:11" x14ac:dyDescent="0.25">
      <c r="B354" s="20" t="str">
        <f t="shared" si="56"/>
        <v>October</v>
      </c>
      <c r="C354" s="21">
        <f t="shared" si="57"/>
        <v>2050</v>
      </c>
      <c r="D354" s="22">
        <f t="shared" si="58"/>
        <v>71939.689999999944</v>
      </c>
      <c r="E354" s="22">
        <f t="shared" si="51"/>
        <v>2838.95</v>
      </c>
      <c r="F354" s="22">
        <f t="shared" si="52"/>
        <v>329.72</v>
      </c>
      <c r="G354" s="22">
        <f t="shared" si="50"/>
        <v>2509.2299999999996</v>
      </c>
      <c r="H354" s="22">
        <f t="shared" si="53"/>
        <v>69430.459999999948</v>
      </c>
      <c r="I354" s="23" t="str">
        <f t="shared" si="54"/>
        <v xml:space="preserve"> </v>
      </c>
      <c r="J354" s="24" t="str">
        <f t="shared" si="55"/>
        <v xml:space="preserve"> </v>
      </c>
      <c r="K354" s="12">
        <f t="shared" si="59"/>
        <v>10</v>
      </c>
    </row>
    <row r="355" spans="2:11" x14ac:dyDescent="0.25">
      <c r="B355" s="20" t="str">
        <f t="shared" si="56"/>
        <v>November</v>
      </c>
      <c r="C355" s="21">
        <f t="shared" si="57"/>
        <v>2050</v>
      </c>
      <c r="D355" s="22">
        <f t="shared" si="58"/>
        <v>69430.459999999948</v>
      </c>
      <c r="E355" s="22">
        <f t="shared" si="51"/>
        <v>2838.95</v>
      </c>
      <c r="F355" s="22">
        <f t="shared" si="52"/>
        <v>318.22000000000003</v>
      </c>
      <c r="G355" s="22">
        <f t="shared" si="50"/>
        <v>2520.7299999999996</v>
      </c>
      <c r="H355" s="22">
        <f t="shared" si="53"/>
        <v>66909.729999999952</v>
      </c>
      <c r="I355" s="23" t="str">
        <f t="shared" si="54"/>
        <v xml:space="preserve"> </v>
      </c>
      <c r="J355" s="24" t="str">
        <f t="shared" si="55"/>
        <v xml:space="preserve"> </v>
      </c>
      <c r="K355" s="12">
        <f t="shared" si="59"/>
        <v>11</v>
      </c>
    </row>
    <row r="356" spans="2:11" x14ac:dyDescent="0.25">
      <c r="B356" s="20" t="str">
        <f t="shared" si="56"/>
        <v>December</v>
      </c>
      <c r="C356" s="21">
        <f t="shared" si="57"/>
        <v>2050</v>
      </c>
      <c r="D356" s="22">
        <f t="shared" si="58"/>
        <v>66909.729999999952</v>
      </c>
      <c r="E356" s="22">
        <f t="shared" si="51"/>
        <v>2838.95</v>
      </c>
      <c r="F356" s="22">
        <f t="shared" si="52"/>
        <v>306.67</v>
      </c>
      <c r="G356" s="22">
        <f t="shared" si="50"/>
        <v>2532.2799999999997</v>
      </c>
      <c r="H356" s="22">
        <f t="shared" si="53"/>
        <v>64377.449999999953</v>
      </c>
      <c r="I356" s="23">
        <f t="shared" si="54"/>
        <v>4431.0600000000004</v>
      </c>
      <c r="J356" s="24">
        <f t="shared" si="55"/>
        <v>29636.339999999997</v>
      </c>
      <c r="K356" s="12">
        <f t="shared" si="59"/>
        <v>12</v>
      </c>
    </row>
    <row r="357" spans="2:11" x14ac:dyDescent="0.25">
      <c r="B357" s="20" t="str">
        <f t="shared" si="56"/>
        <v>January</v>
      </c>
      <c r="C357" s="21">
        <f t="shared" si="57"/>
        <v>2051</v>
      </c>
      <c r="D357" s="22">
        <f t="shared" si="58"/>
        <v>64377.449999999953</v>
      </c>
      <c r="E357" s="22">
        <f t="shared" si="51"/>
        <v>2838.95</v>
      </c>
      <c r="F357" s="22">
        <f t="shared" si="52"/>
        <v>295.06</v>
      </c>
      <c r="G357" s="22">
        <f t="shared" si="50"/>
        <v>2543.89</v>
      </c>
      <c r="H357" s="22">
        <f t="shared" si="53"/>
        <v>61833.559999999954</v>
      </c>
      <c r="I357" s="23" t="str">
        <f t="shared" si="54"/>
        <v xml:space="preserve"> </v>
      </c>
      <c r="J357" s="24" t="str">
        <f t="shared" si="55"/>
        <v xml:space="preserve"> </v>
      </c>
      <c r="K357" s="12">
        <f t="shared" si="59"/>
        <v>1</v>
      </c>
    </row>
    <row r="358" spans="2:11" x14ac:dyDescent="0.25">
      <c r="B358" s="20" t="str">
        <f t="shared" si="56"/>
        <v>February</v>
      </c>
      <c r="C358" s="21">
        <f t="shared" si="57"/>
        <v>2051</v>
      </c>
      <c r="D358" s="22">
        <f t="shared" si="58"/>
        <v>61833.559999999954</v>
      </c>
      <c r="E358" s="22">
        <f t="shared" si="51"/>
        <v>2838.95</v>
      </c>
      <c r="F358" s="22">
        <f t="shared" si="52"/>
        <v>283.39999999999998</v>
      </c>
      <c r="G358" s="22">
        <f t="shared" si="50"/>
        <v>2555.5499999999997</v>
      </c>
      <c r="H358" s="22">
        <f t="shared" si="53"/>
        <v>59278.009999999951</v>
      </c>
      <c r="I358" s="23" t="str">
        <f t="shared" si="54"/>
        <v xml:space="preserve"> </v>
      </c>
      <c r="J358" s="24" t="str">
        <f t="shared" si="55"/>
        <v xml:space="preserve"> </v>
      </c>
      <c r="K358" s="12">
        <f t="shared" si="59"/>
        <v>2</v>
      </c>
    </row>
    <row r="359" spans="2:11" x14ac:dyDescent="0.25">
      <c r="B359" s="20" t="str">
        <f t="shared" si="56"/>
        <v>March</v>
      </c>
      <c r="C359" s="21">
        <f t="shared" si="57"/>
        <v>2051</v>
      </c>
      <c r="D359" s="22">
        <f t="shared" si="58"/>
        <v>59278.009999999951</v>
      </c>
      <c r="E359" s="22">
        <f t="shared" si="51"/>
        <v>2838.95</v>
      </c>
      <c r="F359" s="22">
        <f t="shared" si="52"/>
        <v>271.69</v>
      </c>
      <c r="G359" s="22">
        <f t="shared" si="50"/>
        <v>2567.2599999999998</v>
      </c>
      <c r="H359" s="22">
        <f t="shared" si="53"/>
        <v>56710.749999999949</v>
      </c>
      <c r="I359" s="23" t="str">
        <f t="shared" si="54"/>
        <v xml:space="preserve"> </v>
      </c>
      <c r="J359" s="24" t="str">
        <f t="shared" si="55"/>
        <v xml:space="preserve"> </v>
      </c>
      <c r="K359" s="12">
        <f t="shared" si="59"/>
        <v>3</v>
      </c>
    </row>
    <row r="360" spans="2:11" x14ac:dyDescent="0.25">
      <c r="B360" s="20" t="str">
        <f t="shared" si="56"/>
        <v>April</v>
      </c>
      <c r="C360" s="21">
        <f t="shared" si="57"/>
        <v>2051</v>
      </c>
      <c r="D360" s="22">
        <f t="shared" si="58"/>
        <v>56710.749999999949</v>
      </c>
      <c r="E360" s="22">
        <f t="shared" si="51"/>
        <v>2838.95</v>
      </c>
      <c r="F360" s="22">
        <f t="shared" si="52"/>
        <v>259.92</v>
      </c>
      <c r="G360" s="22">
        <f t="shared" si="50"/>
        <v>2579.0299999999997</v>
      </c>
      <c r="H360" s="22">
        <f t="shared" si="53"/>
        <v>54131.71999999995</v>
      </c>
      <c r="I360" s="23" t="str">
        <f t="shared" si="54"/>
        <v xml:space="preserve"> </v>
      </c>
      <c r="J360" s="24" t="str">
        <f t="shared" si="55"/>
        <v xml:space="preserve"> </v>
      </c>
      <c r="K360" s="12">
        <f t="shared" si="59"/>
        <v>4</v>
      </c>
    </row>
    <row r="361" spans="2:11" x14ac:dyDescent="0.25">
      <c r="B361" s="20" t="str">
        <f t="shared" si="56"/>
        <v>May</v>
      </c>
      <c r="C361" s="21">
        <f t="shared" si="57"/>
        <v>2051</v>
      </c>
      <c r="D361" s="22">
        <f t="shared" si="58"/>
        <v>54131.71999999995</v>
      </c>
      <c r="E361" s="22">
        <f t="shared" si="51"/>
        <v>2838.95</v>
      </c>
      <c r="F361" s="22">
        <f t="shared" si="52"/>
        <v>248.1</v>
      </c>
      <c r="G361" s="22">
        <f t="shared" si="50"/>
        <v>2590.85</v>
      </c>
      <c r="H361" s="22">
        <f t="shared" si="53"/>
        <v>51540.869999999952</v>
      </c>
      <c r="I361" s="23" t="str">
        <f t="shared" si="54"/>
        <v xml:space="preserve"> </v>
      </c>
      <c r="J361" s="24" t="str">
        <f t="shared" si="55"/>
        <v xml:space="preserve"> </v>
      </c>
      <c r="K361" s="12">
        <f t="shared" si="59"/>
        <v>5</v>
      </c>
    </row>
    <row r="362" spans="2:11" x14ac:dyDescent="0.25">
      <c r="B362" s="20" t="str">
        <f t="shared" si="56"/>
        <v>June</v>
      </c>
      <c r="C362" s="21">
        <f t="shared" si="57"/>
        <v>2051</v>
      </c>
      <c r="D362" s="22">
        <f t="shared" si="58"/>
        <v>51540.869999999952</v>
      </c>
      <c r="E362" s="22">
        <f t="shared" si="51"/>
        <v>2838.95</v>
      </c>
      <c r="F362" s="22">
        <f t="shared" si="52"/>
        <v>236.23</v>
      </c>
      <c r="G362" s="22">
        <f t="shared" si="50"/>
        <v>2602.7199999999998</v>
      </c>
      <c r="H362" s="22">
        <f t="shared" si="53"/>
        <v>48938.149999999951</v>
      </c>
      <c r="I362" s="23" t="str">
        <f t="shared" si="54"/>
        <v xml:space="preserve"> </v>
      </c>
      <c r="J362" s="24" t="str">
        <f t="shared" si="55"/>
        <v xml:space="preserve"> </v>
      </c>
      <c r="K362" s="12">
        <f t="shared" si="59"/>
        <v>6</v>
      </c>
    </row>
    <row r="363" spans="2:11" x14ac:dyDescent="0.25">
      <c r="B363" s="20" t="str">
        <f t="shared" si="56"/>
        <v>July</v>
      </c>
      <c r="C363" s="21">
        <f t="shared" si="57"/>
        <v>2051</v>
      </c>
      <c r="D363" s="22">
        <f t="shared" si="58"/>
        <v>48938.149999999951</v>
      </c>
      <c r="E363" s="22">
        <f t="shared" si="51"/>
        <v>2838.95</v>
      </c>
      <c r="F363" s="22">
        <f t="shared" si="52"/>
        <v>224.3</v>
      </c>
      <c r="G363" s="22">
        <f t="shared" si="50"/>
        <v>2614.6499999999996</v>
      </c>
      <c r="H363" s="22">
        <f t="shared" si="53"/>
        <v>46323.499999999949</v>
      </c>
      <c r="I363" s="23" t="str">
        <f t="shared" si="54"/>
        <v xml:space="preserve"> </v>
      </c>
      <c r="J363" s="24" t="str">
        <f t="shared" si="55"/>
        <v xml:space="preserve"> </v>
      </c>
      <c r="K363" s="12">
        <f t="shared" si="59"/>
        <v>7</v>
      </c>
    </row>
    <row r="364" spans="2:11" x14ac:dyDescent="0.25">
      <c r="B364" s="20" t="str">
        <f t="shared" si="56"/>
        <v>August</v>
      </c>
      <c r="C364" s="21">
        <f t="shared" si="57"/>
        <v>2051</v>
      </c>
      <c r="D364" s="22">
        <f t="shared" si="58"/>
        <v>46323.499999999949</v>
      </c>
      <c r="E364" s="22">
        <f t="shared" si="51"/>
        <v>2838.95</v>
      </c>
      <c r="F364" s="22">
        <f t="shared" si="52"/>
        <v>212.32</v>
      </c>
      <c r="G364" s="22">
        <f t="shared" si="50"/>
        <v>2626.6299999999997</v>
      </c>
      <c r="H364" s="22">
        <f t="shared" si="53"/>
        <v>43696.869999999952</v>
      </c>
      <c r="I364" s="23" t="str">
        <f t="shared" si="54"/>
        <v xml:space="preserve"> </v>
      </c>
      <c r="J364" s="24" t="str">
        <f t="shared" si="55"/>
        <v xml:space="preserve"> </v>
      </c>
      <c r="K364" s="12">
        <f t="shared" si="59"/>
        <v>8</v>
      </c>
    </row>
    <row r="365" spans="2:11" x14ac:dyDescent="0.25">
      <c r="B365" s="20" t="str">
        <f t="shared" si="56"/>
        <v>September</v>
      </c>
      <c r="C365" s="21">
        <f t="shared" si="57"/>
        <v>2051</v>
      </c>
      <c r="D365" s="22">
        <f t="shared" si="58"/>
        <v>43696.869999999952</v>
      </c>
      <c r="E365" s="22">
        <f t="shared" si="51"/>
        <v>2838.95</v>
      </c>
      <c r="F365" s="22">
        <f t="shared" si="52"/>
        <v>200.28</v>
      </c>
      <c r="G365" s="22">
        <f t="shared" si="50"/>
        <v>2638.6699999999996</v>
      </c>
      <c r="H365" s="22">
        <f t="shared" si="53"/>
        <v>41058.199999999953</v>
      </c>
      <c r="I365" s="23" t="str">
        <f t="shared" si="54"/>
        <v xml:space="preserve"> </v>
      </c>
      <c r="J365" s="24" t="str">
        <f t="shared" si="55"/>
        <v xml:space="preserve"> </v>
      </c>
      <c r="K365" s="12">
        <f t="shared" si="59"/>
        <v>9</v>
      </c>
    </row>
    <row r="366" spans="2:11" x14ac:dyDescent="0.25">
      <c r="B366" s="20" t="str">
        <f t="shared" si="56"/>
        <v>October</v>
      </c>
      <c r="C366" s="21">
        <f t="shared" si="57"/>
        <v>2051</v>
      </c>
      <c r="D366" s="22">
        <f t="shared" si="58"/>
        <v>41058.199999999953</v>
      </c>
      <c r="E366" s="22">
        <f t="shared" si="51"/>
        <v>2838.95</v>
      </c>
      <c r="F366" s="22">
        <f t="shared" si="52"/>
        <v>188.18</v>
      </c>
      <c r="G366" s="22">
        <f t="shared" si="50"/>
        <v>2650.77</v>
      </c>
      <c r="H366" s="22">
        <f t="shared" si="53"/>
        <v>38407.429999999957</v>
      </c>
      <c r="I366" s="23" t="str">
        <f t="shared" si="54"/>
        <v xml:space="preserve"> </v>
      </c>
      <c r="J366" s="24" t="str">
        <f t="shared" si="55"/>
        <v xml:space="preserve"> </v>
      </c>
      <c r="K366" s="12">
        <f t="shared" si="59"/>
        <v>10</v>
      </c>
    </row>
    <row r="367" spans="2:11" x14ac:dyDescent="0.25">
      <c r="B367" s="20" t="str">
        <f t="shared" si="56"/>
        <v>November</v>
      </c>
      <c r="C367" s="21">
        <f t="shared" si="57"/>
        <v>2051</v>
      </c>
      <c r="D367" s="22">
        <f t="shared" si="58"/>
        <v>38407.429999999957</v>
      </c>
      <c r="E367" s="22">
        <f t="shared" si="51"/>
        <v>2838.95</v>
      </c>
      <c r="F367" s="22">
        <f t="shared" si="52"/>
        <v>176.03</v>
      </c>
      <c r="G367" s="22">
        <f t="shared" si="50"/>
        <v>2662.9199999999996</v>
      </c>
      <c r="H367" s="22">
        <f t="shared" si="53"/>
        <v>35744.509999999958</v>
      </c>
      <c r="I367" s="23" t="str">
        <f t="shared" si="54"/>
        <v xml:space="preserve"> </v>
      </c>
      <c r="J367" s="24" t="str">
        <f t="shared" si="55"/>
        <v xml:space="preserve"> </v>
      </c>
      <c r="K367" s="12">
        <f t="shared" si="59"/>
        <v>11</v>
      </c>
    </row>
    <row r="368" spans="2:11" x14ac:dyDescent="0.25">
      <c r="B368" s="20" t="str">
        <f t="shared" si="56"/>
        <v>December</v>
      </c>
      <c r="C368" s="21">
        <f t="shared" si="57"/>
        <v>2051</v>
      </c>
      <c r="D368" s="22">
        <f t="shared" si="58"/>
        <v>35744.509999999958</v>
      </c>
      <c r="E368" s="22">
        <f t="shared" si="51"/>
        <v>2838.95</v>
      </c>
      <c r="F368" s="22">
        <f t="shared" si="52"/>
        <v>163.83000000000001</v>
      </c>
      <c r="G368" s="22">
        <f t="shared" si="50"/>
        <v>2675.12</v>
      </c>
      <c r="H368" s="22">
        <f t="shared" si="53"/>
        <v>33069.389999999956</v>
      </c>
      <c r="I368" s="23">
        <f t="shared" si="54"/>
        <v>2759.34</v>
      </c>
      <c r="J368" s="24">
        <f t="shared" si="55"/>
        <v>31308.059999999994</v>
      </c>
      <c r="K368" s="12">
        <f t="shared" si="59"/>
        <v>12</v>
      </c>
    </row>
    <row r="369" spans="2:11" x14ac:dyDescent="0.25">
      <c r="B369" s="20" t="str">
        <f t="shared" si="56"/>
        <v>January</v>
      </c>
      <c r="C369" s="21">
        <f t="shared" si="57"/>
        <v>2052</v>
      </c>
      <c r="D369" s="22">
        <f t="shared" si="58"/>
        <v>33069.389999999956</v>
      </c>
      <c r="E369" s="22">
        <f t="shared" si="51"/>
        <v>2838.95</v>
      </c>
      <c r="F369" s="22">
        <f t="shared" si="52"/>
        <v>151.57</v>
      </c>
      <c r="G369" s="22">
        <f t="shared" si="50"/>
        <v>2687.3799999999997</v>
      </c>
      <c r="H369" s="22">
        <f t="shared" si="53"/>
        <v>30382.009999999955</v>
      </c>
      <c r="I369" s="23" t="str">
        <f t="shared" si="54"/>
        <v xml:space="preserve"> </v>
      </c>
      <c r="J369" s="24" t="str">
        <f t="shared" si="55"/>
        <v xml:space="preserve"> </v>
      </c>
      <c r="K369" s="12">
        <f t="shared" si="59"/>
        <v>1</v>
      </c>
    </row>
    <row r="370" spans="2:11" x14ac:dyDescent="0.25">
      <c r="B370" s="20" t="str">
        <f t="shared" si="56"/>
        <v>February</v>
      </c>
      <c r="C370" s="21">
        <f t="shared" si="57"/>
        <v>2052</v>
      </c>
      <c r="D370" s="22">
        <f t="shared" si="58"/>
        <v>30382.009999999955</v>
      </c>
      <c r="E370" s="22">
        <f t="shared" si="51"/>
        <v>2838.95</v>
      </c>
      <c r="F370" s="22">
        <f t="shared" si="52"/>
        <v>139.25</v>
      </c>
      <c r="G370" s="22">
        <f t="shared" si="50"/>
        <v>2699.7</v>
      </c>
      <c r="H370" s="22">
        <f t="shared" si="53"/>
        <v>27682.309999999954</v>
      </c>
      <c r="I370" s="23" t="str">
        <f t="shared" si="54"/>
        <v xml:space="preserve"> </v>
      </c>
      <c r="J370" s="24" t="str">
        <f t="shared" si="55"/>
        <v xml:space="preserve"> </v>
      </c>
      <c r="K370" s="12">
        <f t="shared" si="59"/>
        <v>2</v>
      </c>
    </row>
    <row r="371" spans="2:11" x14ac:dyDescent="0.25">
      <c r="B371" s="20" t="str">
        <f t="shared" si="56"/>
        <v>March</v>
      </c>
      <c r="C371" s="21">
        <f t="shared" si="57"/>
        <v>2052</v>
      </c>
      <c r="D371" s="22">
        <f t="shared" si="58"/>
        <v>27682.309999999954</v>
      </c>
      <c r="E371" s="22">
        <f t="shared" si="51"/>
        <v>2838.95</v>
      </c>
      <c r="F371" s="22">
        <f t="shared" si="52"/>
        <v>126.88</v>
      </c>
      <c r="G371" s="22">
        <f t="shared" si="50"/>
        <v>2712.0699999999997</v>
      </c>
      <c r="H371" s="22">
        <f t="shared" si="53"/>
        <v>24970.239999999954</v>
      </c>
      <c r="I371" s="23" t="str">
        <f t="shared" si="54"/>
        <v xml:space="preserve"> </v>
      </c>
      <c r="J371" s="24" t="str">
        <f t="shared" si="55"/>
        <v xml:space="preserve"> </v>
      </c>
      <c r="K371" s="12">
        <f t="shared" si="59"/>
        <v>3</v>
      </c>
    </row>
    <row r="372" spans="2:11" x14ac:dyDescent="0.25">
      <c r="B372" s="20" t="str">
        <f t="shared" si="56"/>
        <v>April</v>
      </c>
      <c r="C372" s="21">
        <f t="shared" si="57"/>
        <v>2052</v>
      </c>
      <c r="D372" s="22">
        <f t="shared" si="58"/>
        <v>24970.239999999954</v>
      </c>
      <c r="E372" s="22">
        <f t="shared" si="51"/>
        <v>2838.95</v>
      </c>
      <c r="F372" s="22">
        <f t="shared" si="52"/>
        <v>114.45</v>
      </c>
      <c r="G372" s="22">
        <f t="shared" si="50"/>
        <v>2724.5</v>
      </c>
      <c r="H372" s="22">
        <f t="shared" si="53"/>
        <v>22245.739999999954</v>
      </c>
      <c r="I372" s="23" t="str">
        <f t="shared" si="54"/>
        <v xml:space="preserve"> </v>
      </c>
      <c r="J372" s="24" t="str">
        <f t="shared" si="55"/>
        <v xml:space="preserve"> </v>
      </c>
      <c r="K372" s="12">
        <f t="shared" si="59"/>
        <v>4</v>
      </c>
    </row>
    <row r="373" spans="2:11" x14ac:dyDescent="0.25">
      <c r="B373" s="20" t="str">
        <f t="shared" si="56"/>
        <v>May</v>
      </c>
      <c r="C373" s="21">
        <f t="shared" si="57"/>
        <v>2052</v>
      </c>
      <c r="D373" s="22">
        <f t="shared" si="58"/>
        <v>22245.739999999954</v>
      </c>
      <c r="E373" s="22">
        <f t="shared" si="51"/>
        <v>2838.95</v>
      </c>
      <c r="F373" s="22">
        <f t="shared" si="52"/>
        <v>101.96</v>
      </c>
      <c r="G373" s="22">
        <f t="shared" si="50"/>
        <v>2736.99</v>
      </c>
      <c r="H373" s="22">
        <f t="shared" si="53"/>
        <v>19508.749999999956</v>
      </c>
      <c r="I373" s="23" t="str">
        <f t="shared" si="54"/>
        <v xml:space="preserve"> </v>
      </c>
      <c r="J373" s="24" t="str">
        <f t="shared" si="55"/>
        <v xml:space="preserve"> </v>
      </c>
      <c r="K373" s="12">
        <f t="shared" si="59"/>
        <v>5</v>
      </c>
    </row>
    <row r="374" spans="2:11" x14ac:dyDescent="0.25">
      <c r="B374" s="20" t="str">
        <f t="shared" si="56"/>
        <v>June</v>
      </c>
      <c r="C374" s="21">
        <f t="shared" si="57"/>
        <v>2052</v>
      </c>
      <c r="D374" s="22">
        <f t="shared" si="58"/>
        <v>19508.749999999956</v>
      </c>
      <c r="E374" s="22">
        <f t="shared" si="51"/>
        <v>2838.95</v>
      </c>
      <c r="F374" s="22">
        <f t="shared" si="52"/>
        <v>89.42</v>
      </c>
      <c r="G374" s="22">
        <f t="shared" si="50"/>
        <v>2749.5299999999997</v>
      </c>
      <c r="H374" s="22">
        <f t="shared" si="53"/>
        <v>16759.219999999958</v>
      </c>
      <c r="I374" s="23" t="str">
        <f t="shared" si="54"/>
        <v xml:space="preserve"> </v>
      </c>
      <c r="J374" s="24" t="str">
        <f t="shared" si="55"/>
        <v xml:space="preserve"> </v>
      </c>
      <c r="K374" s="12">
        <f t="shared" si="59"/>
        <v>6</v>
      </c>
    </row>
    <row r="375" spans="2:11" x14ac:dyDescent="0.25">
      <c r="B375" s="20" t="str">
        <f t="shared" si="56"/>
        <v>July</v>
      </c>
      <c r="C375" s="21">
        <f t="shared" si="57"/>
        <v>2052</v>
      </c>
      <c r="D375" s="22">
        <f t="shared" si="58"/>
        <v>16759.219999999958</v>
      </c>
      <c r="E375" s="22">
        <f t="shared" si="51"/>
        <v>2838.95</v>
      </c>
      <c r="F375" s="22">
        <f t="shared" si="52"/>
        <v>76.81</v>
      </c>
      <c r="G375" s="22">
        <f t="shared" si="50"/>
        <v>2762.14</v>
      </c>
      <c r="H375" s="22">
        <f t="shared" si="53"/>
        <v>13997.079999999958</v>
      </c>
      <c r="I375" s="23" t="str">
        <f t="shared" si="54"/>
        <v xml:space="preserve"> </v>
      </c>
      <c r="J375" s="24" t="str">
        <f t="shared" si="55"/>
        <v xml:space="preserve"> </v>
      </c>
      <c r="K375" s="12">
        <f t="shared" si="59"/>
        <v>7</v>
      </c>
    </row>
    <row r="376" spans="2:11" x14ac:dyDescent="0.25">
      <c r="B376" s="20" t="str">
        <f t="shared" si="56"/>
        <v>August</v>
      </c>
      <c r="C376" s="21">
        <f t="shared" si="57"/>
        <v>2052</v>
      </c>
      <c r="D376" s="22">
        <f t="shared" si="58"/>
        <v>13997.079999999958</v>
      </c>
      <c r="E376" s="22">
        <f t="shared" si="51"/>
        <v>2838.95</v>
      </c>
      <c r="F376" s="22">
        <f t="shared" si="52"/>
        <v>64.150000000000006</v>
      </c>
      <c r="G376" s="22">
        <f t="shared" si="50"/>
        <v>2774.7999999999997</v>
      </c>
      <c r="H376" s="22">
        <f t="shared" si="53"/>
        <v>11222.279999999959</v>
      </c>
      <c r="I376" s="23" t="str">
        <f t="shared" si="54"/>
        <v xml:space="preserve"> </v>
      </c>
      <c r="J376" s="24" t="str">
        <f t="shared" si="55"/>
        <v xml:space="preserve"> </v>
      </c>
      <c r="K376" s="12">
        <f t="shared" si="59"/>
        <v>8</v>
      </c>
    </row>
    <row r="377" spans="2:11" x14ac:dyDescent="0.25">
      <c r="B377" s="20" t="str">
        <f t="shared" si="56"/>
        <v>September</v>
      </c>
      <c r="C377" s="21">
        <f t="shared" si="57"/>
        <v>2052</v>
      </c>
      <c r="D377" s="22">
        <f t="shared" si="58"/>
        <v>11222.279999999959</v>
      </c>
      <c r="E377" s="22">
        <f t="shared" si="51"/>
        <v>2838.95</v>
      </c>
      <c r="F377" s="22">
        <f t="shared" si="52"/>
        <v>51.44</v>
      </c>
      <c r="G377" s="22">
        <f t="shared" si="50"/>
        <v>2787.5099999999998</v>
      </c>
      <c r="H377" s="22">
        <f t="shared" si="53"/>
        <v>8434.7699999999586</v>
      </c>
      <c r="I377" s="23" t="str">
        <f t="shared" si="54"/>
        <v xml:space="preserve"> </v>
      </c>
      <c r="J377" s="24" t="str">
        <f t="shared" si="55"/>
        <v xml:space="preserve"> </v>
      </c>
      <c r="K377" s="12">
        <f t="shared" si="59"/>
        <v>9</v>
      </c>
    </row>
    <row r="378" spans="2:11" x14ac:dyDescent="0.25">
      <c r="B378" s="20" t="str">
        <f t="shared" si="56"/>
        <v>October</v>
      </c>
      <c r="C378" s="21">
        <f t="shared" si="57"/>
        <v>2052</v>
      </c>
      <c r="D378" s="22">
        <f t="shared" si="58"/>
        <v>8434.7699999999586</v>
      </c>
      <c r="E378" s="22">
        <f t="shared" si="51"/>
        <v>2838.95</v>
      </c>
      <c r="F378" s="22">
        <f t="shared" si="52"/>
        <v>38.659999999999997</v>
      </c>
      <c r="G378" s="22">
        <f t="shared" si="50"/>
        <v>2800.29</v>
      </c>
      <c r="H378" s="22">
        <f t="shared" si="53"/>
        <v>5634.4799999999586</v>
      </c>
      <c r="I378" s="23" t="str">
        <f t="shared" si="54"/>
        <v xml:space="preserve"> </v>
      </c>
      <c r="J378" s="24" t="str">
        <f t="shared" si="55"/>
        <v xml:space="preserve"> </v>
      </c>
      <c r="K378" s="12">
        <f t="shared" si="59"/>
        <v>10</v>
      </c>
    </row>
    <row r="379" spans="2:11" x14ac:dyDescent="0.25">
      <c r="B379" s="20" t="str">
        <f t="shared" si="56"/>
        <v>November</v>
      </c>
      <c r="C379" s="21">
        <f t="shared" si="57"/>
        <v>2052</v>
      </c>
      <c r="D379" s="22">
        <f t="shared" si="58"/>
        <v>5634.4799999999586</v>
      </c>
      <c r="E379" s="22">
        <f t="shared" si="51"/>
        <v>2838.95</v>
      </c>
      <c r="F379" s="22">
        <f t="shared" si="52"/>
        <v>25.82</v>
      </c>
      <c r="G379" s="22">
        <f t="shared" si="50"/>
        <v>2813.1299999999997</v>
      </c>
      <c r="H379" s="22">
        <f t="shared" si="53"/>
        <v>2821.349999999959</v>
      </c>
      <c r="I379" s="23" t="str">
        <f t="shared" si="54"/>
        <v xml:space="preserve"> </v>
      </c>
      <c r="J379" s="24" t="str">
        <f t="shared" si="55"/>
        <v xml:space="preserve"> </v>
      </c>
      <c r="K379" s="12">
        <f t="shared" si="59"/>
        <v>11</v>
      </c>
    </row>
    <row r="380" spans="2:11" x14ac:dyDescent="0.25">
      <c r="B380" s="25" t="str">
        <f t="shared" si="56"/>
        <v>December</v>
      </c>
      <c r="C380" s="26">
        <f t="shared" si="57"/>
        <v>2052</v>
      </c>
      <c r="D380" s="27">
        <f t="shared" si="58"/>
        <v>2821.349999999959</v>
      </c>
      <c r="E380" s="27">
        <f t="shared" si="51"/>
        <v>2834.2799999999588</v>
      </c>
      <c r="F380" s="27">
        <f t="shared" si="52"/>
        <v>12.93</v>
      </c>
      <c r="G380" s="27">
        <f t="shared" si="50"/>
        <v>2821.349999999959</v>
      </c>
      <c r="H380" s="27">
        <f t="shared" si="53"/>
        <v>0</v>
      </c>
      <c r="I380" s="28">
        <f t="shared" si="54"/>
        <v>993.3399999999998</v>
      </c>
      <c r="J380" s="29">
        <f t="shared" si="55"/>
        <v>33069.389999999956</v>
      </c>
      <c r="K380" s="12">
        <f t="shared" si="59"/>
        <v>12</v>
      </c>
    </row>
  </sheetData>
  <sheetProtection algorithmName="SHA-512" hashValue="WMrzLSPQDs85PcqbKiQQreNhQoDapU94AuNZf8gXzZHm7H7cIeLlMxQFlRDSryRohu93ziWFH5POCUbBhbKDVA==" saltValue="jJbu0zHMJPJFz5Z/mHZKmw==" spinCount="100000" sheet="1" objects="1" scenarios="1"/>
  <mergeCells count="2">
    <mergeCell ref="B9:J9"/>
    <mergeCell ref="B10:J10"/>
  </mergeCells>
  <pageMargins left="0.7" right="0.7" top="0.75" bottom="0.75" header="0.3" footer="0.3"/>
  <pageSetup scale="3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Bronder</dc:creator>
  <cp:lastModifiedBy>John Bronder</cp:lastModifiedBy>
  <cp:lastPrinted>2022-12-08T17:30:41Z</cp:lastPrinted>
  <dcterms:created xsi:type="dcterms:W3CDTF">2022-12-08T16:41:33Z</dcterms:created>
  <dcterms:modified xsi:type="dcterms:W3CDTF">2022-12-08T18:46:37Z</dcterms:modified>
</cp:coreProperties>
</file>